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03" documentId="120_S{2AC9BD13-BADA-5192-A53E-5A8FF88502F6}" xr6:coauthVersionLast="47" xr6:coauthVersionMax="47" xr10:uidLastSave="{6F91F60C-D8CE-4D06-8897-DE08A88C8D04}"/>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<sst xmlns="http://schemas.openxmlformats.org/spreadsheetml/2006/main" count="181603" uniqueCount="39215">
  <si>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</si>
  <si>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</si>
  <si>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</si>
  <si>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</si>
  <si>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</si>
  <si>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</si>
  <si>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</si>
  <si>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</si>
  <si>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</si>
  <si>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</si>
  <si>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</si>
  <si>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</si>
  <si>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</si>
  <si>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</si>
  <si>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</si>
  <si>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</si>
  <si>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</si>
  <si>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</si>
  <si>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</si>
  <si>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</si>
  <si>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</si>
  <si>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</si>
  <si>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</si>
  <si>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</si>
  <si>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</si>
  <si>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</si>
  <si>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</si>
  <si>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</si>
  <si>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</si>
  <si>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</si>
  <si>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</si>
  <si>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</si>
  <si>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</si>
  <si>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</si>
  <si>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</si>
  <si>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</si>
  <si>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</si>
  <si>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</si>
  <si>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</si>
  <si>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</si>
  <si>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</si>
  <si>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</si>
  <si>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</si>
  <si>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</si>
  <si>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</si>
  <si>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</si>
  <si>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</si>
  <si>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</si>
  <si>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</si>
  <si>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</si>
  <si>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</si>
  <si>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</si>
  <si>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</si>
  <si>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</si>
  <si>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</si>
  <si>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</si>
  <si>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</si>
  <si>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</si>
  <si>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</si>
  <si>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</si>
  <si>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</si>
  <si>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</si>
  <si>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</si>
  <si>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</si>
  <si>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</si>
  <si>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</si>
  <si>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</si>
  <si>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</si>
  <si>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</si>
  <si>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</si>
  <si>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</si>
  <si>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</si>
  <si>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</si>
  <si>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</si>
  <si>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</si>
  <si>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</si>
  <si>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</si>
  <si>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</si>
  <si>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</si>
  <si>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</si>
  <si>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</si>
  <si>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</si>
  <si>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</si>
  <si>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</si>
  <si>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</si>
  <si>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</si>
  <si>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</si>
  <si>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</si>
  <si>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</si>
  <si>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</si>
  <si>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</si>
  <si>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</si>
  <si>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</si>
  <si>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</si>
  <si>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</si>
  <si>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</si>
  <si>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</si>
  <si>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</si>
  <si>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</si>
  <si>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</si>
  <si>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</si>
  <si>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</si>
  <si>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</si>
  <si>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</si>
  <si>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</si>
  <si>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</si>
  <si>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</si>
  <si>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</si>
  <si>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</si>
  <si>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</si>
  <si>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</si>
  <si>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</si>
  <si>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</si>
  <si>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</si>
  <si>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</si>
  <si>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</si>
  <si>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</si>
  <si>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</si>
  <si>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</si>
  <si>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</si>
  <si>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</si>
  <si>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</si>
  <si>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</si>
  <si>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</si>
  <si>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</si>
  <si>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</si>
  <si>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</si>
  <si>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</si>
  <si>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</si>
  <si>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</si>
  <si>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</si>
  <si>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</si>
  <si>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</si>
  <si>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</si>
  <si>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</si>
  <si>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</si>
  <si>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</si>
  <si>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</si>
  <si>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</si>
  <si>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</si>
  <si>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</si>
  <si>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</si>
  <si>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</si>
  <si>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</si>
  <si>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</si>
  <si>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</si>
  <si>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</si>
  <si>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</si>
  <si>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</si>
  <si>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</si>
  <si>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</si>
  <si>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</si>
  <si>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</si>
  <si>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</si>
  <si>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</si>
  <si>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</si>
  <si>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</si>
  <si>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</si>
  <si>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</si>
  <si>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</si>
  <si>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</si>
  <si>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</si>
  <si>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</si>
  <si>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</si>
  <si>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</si>
  <si>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</si>
  <si>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</si>
  <si>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</si>
  <si>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</si>
  <si>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</si>
  <si>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</si>
  <si>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</si>
  <si>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</si>
  <si>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</si>
  <si>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</si>
  <si>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</si>
  <si>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</si>
  <si>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</si>
  <si>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</si>
  <si>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</si>
  <si>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</si>
  <si>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</si>
  <si>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</si>
  <si>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</si>
  <si>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</si>
  <si>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</si>
  <si>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</si>
  <si>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</si>
  <si>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</si>
  <si>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</si>
  <si>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</si>
  <si>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</si>
  <si>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</si>
  <si>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</si>
  <si>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</si>
  <si>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</si>
  <si>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</si>
  <si>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</si>
  <si>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</si>
  <si>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</si>
  <si>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</si>
  <si>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</si>
  <si>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</si>
  <si>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</si>
  <si>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</si>
  <si>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</si>
  <si>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</si>
  <si>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</si>
  <si>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</si>
  <si>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</si>
  <si>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</si>
  <si>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</si>
  <si>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</si>
  <si>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</si>
  <si>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</si>
  <si>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</si>
  <si>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</si>
  <si>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</si>
  <si>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</si>
  <si>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</si>
  <si>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</si>
  <si>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</si>
  <si>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</si>
  <si>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</si>
  <si>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</si>
  <si>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</si>
  <si>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</si>
  <si>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</si>
  <si>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</si>
  <si>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</si>
  <si>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</si>
  <si>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</si>
  <si>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</si>
  <si>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</si>
  <si>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</si>
  <si>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</si>
  <si>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</si>
  <si>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</si>
  <si>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</si>
  <si>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</si>
  <si>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</si>
  <si>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</si>
  <si>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</si>
  <si>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</si>
  <si>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</si>
  <si>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</si>
  <si>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</si>
  <si>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</si>
  <si>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</si>
  <si>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</si>
  <si>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</si>
  <si>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</si>
  <si>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</si>
  <si>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</si>
  <si>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</si>
  <si>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</si>
  <si>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</si>
  <si>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</si>
  <si>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</si>
  <si>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</si>
  <si>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</si>
  <si>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</si>
  <si>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</si>
  <si>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</si>
  <si>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</si>
  <si>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</si>
  <si>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</si>
  <si>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</si>
  <si>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</si>
  <si>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</si>
  <si>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</si>
  <si>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</si>
  <si>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</si>
  <si>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</si>
  <si>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</si>
  <si>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</si>
  <si>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</si>
  <si>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</si>
  <si>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</si>
  <si>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</si>
  <si>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</si>
  <si>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</si>
  <si>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</si>
  <si>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</si>
  <si>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</si>
  <si>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</si>
  <si>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</si>
  <si>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</si>
  <si>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</si>
  <si>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</si>
  <si>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</si>
  <si>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</si>
  <si>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</si>
  <si>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</si>
  <si>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</si>
  <si>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</si>
  <si>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</si>
  <si>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</si>
  <si>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</si>
  <si>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</si>
  <si>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</si>
  <si>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</si>
  <si>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</si>
  <si>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</si>
  <si>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</si>
  <si>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</si>
  <si>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</si>
  <si>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</si>
  <si>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</si>
  <si>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</si>
  <si>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</si>
  <si>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</si>
  <si>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</si>
  <si>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</si>
  <si>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</si>
  <si>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</si>
  <si>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</si>
  <si>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</si>
  <si>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</si>
  <si>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</si>
  <si>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</si>
  <si>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</si>
  <si>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</si>
  <si>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</si>
  <si>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</si>
  <si>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</si>
  <si>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</si>
  <si>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</si>
  <si>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</si>
  <si>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</si>
  <si>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</si>
  <si>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</si>
  <si>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</si>
  <si>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</si>
  <si>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</si>
  <si>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</si>
  <si>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</si>
  <si>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</si>
  <si>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</si>
  <si>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</si>
  <si>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</si>
  <si>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</si>
  <si>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</si>
  <si>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</si>
  <si>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</si>
  <si>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</si>
  <si>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</si>
  <si>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</si>
  <si>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</si>
  <si>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</si>
  <si>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</si>
  <si>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</si>
  <si>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</si>
  <si>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</si>
  <si>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</si>
  <si>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</si>
  <si>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</si>
  <si>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</si>
  <si>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</si>
  <si>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</si>
  <si>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</si>
  <si>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</si>
  <si>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</si>
  <si>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</si>
  <si>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</si>
  <si>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</si>
  <si>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</si>
  <si>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</si>
  <si>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</si>
  <si>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</si>
  <si>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</si>
  <si>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</si>
  <si>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</si>
  <si>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</si>
  <si>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</si>
  <si>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</si>
  <si>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</si>
  <si>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</si>
  <si>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</si>
  <si>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</si>
  <si>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</si>
  <si>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</si>
  <si>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</si>
  <si>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</si>
  <si>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</si>
  <si>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</si>
  <si>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</si>
  <si>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</si>
  <si>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</si>
  <si>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</si>
  <si>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</si>
  <si>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</si>
  <si>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</si>
  <si>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</si>
  <si>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</si>
  <si>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</si>
  <si>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</si>
  <si>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</si>
  <si>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</si>
  <si>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</si>
  <si>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</si>
  <si>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</si>
  <si>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</si>
  <si>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</si>
  <si>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</si>
  <si>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</si>
  <si>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</si>
  <si>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</si>
  <si>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</si>
  <si>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</si>
  <si>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</si>
  <si>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</si>
  <si>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</si>
  <si>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</si>
  <si>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</si>
  <si>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</si>
  <si>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</si>
  <si>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</si>
  <si>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</si>
  <si>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</si>
  <si>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</si>
  <si>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</si>
  <si>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</si>
  <si>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</si>
  <si>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</si>
  <si>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</si>
  <si>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</si>
  <si>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</si>
  <si>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</si>
  <si>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</si>
  <si>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</si>
  <si>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</si>
  <si>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</si>
  <si>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</si>
  <si>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</si>
  <si>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</si>
  <si>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</si>
  <si>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</si>
  <si>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</si>
  <si>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</si>
  <si>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</si>
  <si>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</si>
  <si>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</si>
  <si>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</si>
  <si>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</si>
  <si>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</si>
  <si>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</si>
  <si>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</si>
  <si>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</si>
  <si>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</si>
  <si>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</si>
  <si>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</si>
  <si>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</si>
  <si>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</si>
  <si>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</si>
  <si>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</si>
  <si>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</si>
  <si>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</si>
  <si>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</si>
  <si>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</si>
  <si>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</si>
  <si>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</si>
  <si>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</si>
  <si>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</si>
  <si>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</si>
  <si>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</si>
  <si>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</si>
  <si>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</si>
  <si>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</si>
  <si>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</si>
  <si>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</si>
  <si>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</si>
  <si>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</si>
  <si>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</si>
  <si>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</si>
  <si>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</si>
  <si>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</si>
  <si>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</si>
  <si>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</si>
  <si>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</si>
  <si>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</si>
  <si>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</si>
  <si>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</si>
  <si>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</si>
  <si>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</si>
  <si>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</si>
  <si>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</si>
  <si>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</si>
  <si>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</si>
  <si>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</si>
  <si>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</si>
  <si>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</si>
  <si>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</si>
  <si>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</si>
  <si>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</si>
  <si>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</si>
  <si>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</si>
  <si>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</si>
  <si>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</si>
  <si>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</si>
  <si>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</si>
  <si>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</si>
  <si>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</si>
  <si>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</si>
  <si>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</si>
  <si>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</si>
  <si>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</si>
  <si>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</si>
  <si>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</si>
  <si>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</si>
  <si>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</si>
  <si>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</si>
  <si>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</si>
  <si>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</si>
  <si>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</si>
  <si>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</si>
  <si>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</si>
  <si>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</si>
  <si>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</si>
  <si>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</si>
  <si>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</si>
  <si>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</si>
  <si>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</si>
  <si>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</si>
  <si>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</si>
  <si>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</si>
  <si>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</si>
  <si>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</si>
  <si>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</si>
  <si>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</si>
  <si>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</si>
  <si>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</si>
  <si>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</si>
  <si>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</si>
  <si>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</si>
  <si>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</si>
  <si>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</si>
  <si>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</si>
  <si>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</si>
  <si>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</si>
  <si>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</si>
  <si>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</si>
  <si>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</si>
  <si>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</si>
  <si>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</si>
  <si>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</si>
  <si>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</si>
  <si>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</si>
  <si>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</si>
  <si>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</si>
  <si>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</si>
  <si>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</si>
  <si>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</si>
  <si>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</si>
  <si>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</si>
  <si>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</si>
  <si>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</si>
  <si>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</si>
  <si>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</si>
  <si>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</si>
  <si>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</si>
  <si>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</si>
  <si>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</si>
  <si>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</si>
  <si>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</si>
  <si>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</si>
  <si>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</si>
  <si>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</si>
  <si>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</si>
  <si>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</si>
  <si>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</si>
  <si>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</si>
  <si>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</si>
  <si>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</si>
  <si>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</si>
  <si>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</si>
  <si>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</si>
  <si>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</si>
  <si>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</si>
  <si>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</si>
  <si>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</si>
  <si>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</si>
  <si>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</si>
  <si>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</si>
  <si>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</si>
  <si>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</si>
  <si>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</si>
  <si>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</si>
  <si>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</si>
  <si>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</si>
  <si>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</si>
  <si>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</si>
  <si>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</si>
  <si>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</si>
  <si>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</si>
  <si>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</si>
  <si>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</si>
  <si>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</si>
  <si>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</si>
  <si>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</si>
  <si>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</si>
  <si>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</si>
  <si>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</si>
  <si>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</si>
  <si>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</si>
  <si>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</si>
  <si>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</si>
  <si>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</si>
  <si>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</si>
  <si>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</si>
  <si>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</si>
  <si>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</si>
  <si>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</si>
  <si>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</si>
  <si>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</si>
  <si>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</si>
  <si>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</si>
  <si>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</si>
  <si>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</si>
  <si>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</si>
  <si>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</si>
  <si>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</si>
  <si>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</si>
  <si>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</si>
  <si>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</si>
  <si>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</si>
  <si>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</si>
  <si>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</si>
  <si>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</si>
  <si>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</si>
  <si>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</si>
  <si>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</si>
  <si>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</si>
  <si>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</si>
  <si>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</si>
  <si>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</si>
  <si>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</si>
  <si>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</si>
  <si>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</si>
  <si>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</si>
  <si>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</si>
  <si>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</si>
  <si>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</si>
  <si>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</si>
  <si>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</si>
  <si>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</si>
  <si>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</si>
  <si>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</si>
  <si>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</si>
  <si>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</si>
  <si>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</si>
  <si>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</si>
  <si>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</si>
  <si>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</si>
  <si>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</si>
  <si>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</si>
  <si>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</si>
  <si>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</si>
  <si>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</si>
  <si>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</si>
  <si>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</si>
  <si>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</si>
  <si>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</si>
  <si>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</si>
  <si>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</si>
  <si>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</si>
  <si>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</si>
  <si>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</si>
  <si>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</si>
  <si>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</si>
  <si>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</si>
  <si>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</si>
  <si>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</si>
  <si>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</si>
  <si>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</si>
  <si>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</si>
  <si>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</si>
  <si>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</si>
  <si>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</si>
  <si>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</si>
  <si>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</si>
  <si>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</si>
  <si>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</si>
  <si>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</si>
  <si>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</si>
  <si>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</si>
  <si>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</si>
  <si>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</si>
  <si>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</si>
  <si>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</si>
  <si>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</si>
  <si>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</si>
  <si>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</si>
  <si>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</si>
  <si>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</si>
  <si>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</si>
  <si>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</si>
  <si>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</si>
  <si>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</si>
  <si>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</si>
  <si>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</si>
  <si>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</si>
  <si>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</si>
  <si>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</si>
  <si>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</si>
  <si>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</si>
  <si>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</si>
  <si>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</si>
  <si>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</si>
  <si>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</si>
  <si>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</si>
  <si>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</si>
  <si>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</si>
  <si>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</si>
  <si>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</si>
  <si>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</si>
  <si>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</si>
  <si>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</si>
  <si>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</si>
  <si>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</si>
  <si>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</si>
  <si>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</si>
  <si>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</si>
  <si>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</si>
  <si>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</si>
  <si>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</si>
  <si>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</si>
  <si>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</si>
  <si>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</si>
  <si>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</si>
  <si>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</si>
  <si>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</si>
  <si>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</si>
  <si>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</si>
  <si>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</si>
  <si>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</si>
  <si>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</si>
  <si>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</si>
  <si>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</si>
  <si>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</si>
  <si>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</si>
  <si>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</si>
  <si>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</si>
  <si>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</si>
  <si>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</si>
  <si>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</si>
  <si>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</si>
  <si>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</si>
  <si>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</si>
  <si>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</si>
  <si>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</si>
  <si>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</si>
  <si>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</si>
  <si>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</si>
  <si>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</si>
  <si>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</si>
  <si>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</si>
  <si>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</si>
  <si>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</si>
  <si>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</si>
  <si>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</si>
  <si>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</si>
  <si>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</si>
  <si>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</si>
  <si>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</si>
  <si>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</si>
  <si>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</si>
  <si>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</si>
  <si>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</si>
  <si>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</si>
  <si>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</si>
  <si>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</si>
  <si>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</si>
  <si>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</si>
  <si>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</si>
  <si>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</si>
  <si>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</si>
  <si>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</si>
  <si>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</si>
  <si>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</si>
  <si>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</si>
  <si>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</si>
  <si>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</si>
  <si>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</si>
  <si>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</si>
  <si>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</si>
  <si>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</si>
  <si>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</si>
  <si>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</si>
  <si>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</si>
  <si>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</si>
  <si>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</si>
  <si>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</si>
  <si>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</si>
  <si>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</si>
  <si>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</si>
  <si>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</si>
  <si>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</si>
  <si>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</si>
  <si>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</si>
  <si>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</si>
  <si>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</si>
  <si>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</si>
  <si>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</si>
  <si>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</si>
  <si>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</si>
  <si>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</si>
  <si>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</si>
  <si>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</si>
  <si>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</si>
  <si>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</si>
  <si>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</si>
  <si>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</si>
  <si>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</si>
  <si>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</si>
  <si>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</si>
  <si>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</si>
  <si>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</si>
  <si>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</si>
  <si>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</si>
  <si>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</si>
  <si>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</si>
  <si>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</si>
  <si>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</si>
  <si>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</si>
  <si>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</si>
  <si>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</si>
  <si>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</si>
  <si>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</si>
  <si>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</si>
  <si>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</si>
  <si>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</si>
  <si>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</si>
  <si>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</si>
  <si>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</si>
  <si>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</si>
  <si>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</si>
  <si>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</si>
  <si>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</si>
  <si>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</si>
  <si>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</si>
  <si>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</si>
  <si>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</si>
  <si>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</si>
  <si>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</si>
  <si>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</si>
  <si>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</si>
  <si>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</si>
  <si>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</si>
  <si>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</si>
  <si>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</si>
  <si>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</si>
  <si>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</si>
  <si>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</si>
  <si>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</si>
  <si>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</si>
  <si>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</si>
  <si>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</si>
  <si>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</si>
  <si>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</si>
  <si>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</si>
  <si>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</si>
  <si>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</si>
  <si>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</si>
  <si>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</si>
  <si>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</si>
  <si>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</si>
  <si>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</si>
  <si>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</si>
  <si>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</si>
  <si>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</si>
  <si>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</si>
  <si>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</si>
  <si>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</si>
  <si>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</si>
  <si>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</si>
  <si>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</si>
  <si>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</si>
  <si>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</si>
  <si>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</si>
  <si>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</si>
  <si>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</si>
  <si>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</si>
  <si>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</si>
  <si>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</si>
  <si>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</si>
  <si>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</si>
  <si>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</si>
  <si>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</si>
  <si>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</si>
  <si>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</si>
  <si>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</si>
  <si>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</si>
  <si>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</si>
  <si>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</si>
  <si>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</si>
  <si>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</si>
  <si>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</si>
  <si>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</si>
  <si>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</si>
  <si>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</si>
  <si>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</si>
  <si>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</si>
  <si>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</si>
  <si>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</si>
  <si>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</si>
  <si>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</si>
  <si>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</si>
  <si>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</si>
  <si>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</si>
  <si>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</si>
  <si>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</si>
  <si>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</si>
  <si>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</si>
  <si>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</si>
  <si>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</si>
  <si>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</si>
  <si>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</si>
  <si>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</si>
  <si>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</si>
  <si>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</si>
  <si>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</si>
  <si>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</si>
  <si>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</si>
  <si>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</si>
  <si>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</si>
  <si>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</si>
  <si>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</si>
  <si>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</si>
  <si>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</si>
  <si>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</si>
  <si>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</si>
  <si>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</si>
  <si>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</si>
  <si>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</si>
  <si>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</si>
  <si>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</si>
  <si>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</si>
  <si>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</si>
  <si>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</si>
  <si>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</si>
  <si>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</si>
  <si>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</si>
  <si>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</si>
  <si>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</si>
  <si>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</si>
  <si>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</si>
  <si>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</si>
  <si>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</si>
  <si>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</si>
  <si>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</si>
  <si>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</si>
  <si>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</si>
  <si>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</si>
  <si>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</si>
  <si>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</si>
  <si>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</si>
  <si>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</si>
  <si>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</si>
  <si>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</si>
  <si>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</si>
  <si>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</si>
  <si>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</si>
  <si>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</si>
  <si>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</si>
  <si>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</si>
  <si>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</si>
  <si>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</si>
  <si>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</si>
  <si>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</si>
  <si>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</si>
  <si>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</si>
  <si>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</si>
  <si>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</si>
  <si>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</si>
  <si>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</si>
  <si>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</si>
  <si>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</si>
  <si>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</si>
  <si>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</si>
  <si>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</si>
  <si>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</si>
  <si>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</si>
  <si>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</si>
  <si>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</si>
  <si>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</si>
  <si>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</si>
  <si>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</si>
  <si>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</si>
  <si>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</si>
  <si>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</si>
  <si>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</si>
  <si>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</si>
  <si>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</si>
  <si>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</si>
  <si>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</si>
  <si>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</si>
  <si>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</si>
  <si>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</si>
  <si>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</si>
  <si>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</si>
  <si>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</si>
  <si>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</si>
  <si>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</si>
  <si>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</si>
  <si>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</si>
  <si>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</si>
  <si>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</si>
  <si>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</si>
  <si>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</si>
  <si>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</si>
  <si>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</si>
  <si>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</si>
  <si>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</si>
  <si>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</si>
  <si>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</si>
  <si>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</si>
  <si>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</si>
  <si>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</si>
  <si>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</si>
  <si>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</si>
  <si>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</si>
  <si>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</si>
  <si>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</si>
  <si>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</si>
  <si>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</si>
  <si>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</si>
  <si>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</si>
  <si>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</si>
  <si>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</si>
  <si>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</si>
  <si>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</si>
  <si>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</si>
  <si>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</si>
  <si>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</si>
  <si>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</si>
  <si>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</si>
  <si>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</si>
  <si>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</si>
  <si>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</si>
  <si>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</si>
  <si>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</si>
  <si>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</si>
  <si>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</si>
  <si>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</si>
  <si>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</si>
  <si>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</si>
  <si>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</si>
  <si>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</si>
  <si>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</si>
  <si>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</si>
  <si>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</si>
  <si>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</si>
  <si>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</si>
  <si>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</si>
  <si>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</si>
  <si>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</si>
  <si>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</si>
  <si>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</si>
  <si>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</si>
  <si>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</si>
  <si>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</si>
  <si>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</si>
  <si>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</si>
  <si>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</si>
  <si>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</si>
  <si>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</si>
  <si>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</si>
  <si>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</si>
  <si>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</si>
  <si>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</si>
  <si>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</si>
  <si>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</si>
  <si>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</si>
  <si>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</si>
  <si>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</si>
  <si>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</si>
  <si>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</si>
  <si>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</si>
  <si>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</si>
  <si>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</si>
  <si>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</si>
  <si>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</si>
  <si>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</si>
  <si>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</si>
  <si>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</si>
  <si>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</si>
  <si>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</si>
  <si>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</si>
  <si>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</si>
  <si>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</si>
  <si>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</si>
  <si>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</si>
  <si>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</si>
  <si>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</si>
  <si>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</si>
  <si>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</si>
  <si>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</si>
  <si>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</si>
  <si>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</si>
  <si>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</si>
  <si>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</si>
  <si>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</si>
  <si>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</si>
  <si>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</si>
  <si>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</si>
  <si>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</si>
  <si>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</si>
  <si>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</si>
  <si>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</si>
  <si>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</si>
  <si>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</si>
  <si>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</si>
  <si>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</si>
  <si>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</si>
  <si>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</si>
  <si>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</si>
  <si>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</si>
  <si>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</si>
  <si>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</si>
  <si>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</si>
  <si>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</si>
  <si>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</si>
  <si>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</si>
  <si>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</si>
  <si>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</si>
  <si>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</si>
  <si>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</si>
  <si>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</si>
  <si>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</si>
  <si>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</si>
  <si>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</si>
  <si>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</si>
  <si>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</si>
  <si>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</si>
  <si>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</si>
  <si>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</si>
  <si>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</si>
  <si>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</si>
  <si>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</si>
  <si>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</si>
  <si>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</si>
  <si>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</si>
  <si>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</si>
  <si>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</si>
  <si>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</si>
  <si>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</si>
  <si>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</si>
  <si>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</si>
  <si>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</si>
  <si>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</si>
  <si>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</si>
  <si>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</si>
  <si>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</si>
  <si>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</si>
  <si>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</si>
  <si>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</si>
  <si>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</si>
  <si>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</si>
  <si>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</si>
  <si>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</si>
  <si>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</si>
  <si>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</si>
  <si>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</si>
  <si>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</si>
  <si>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</si>
  <si>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</si>
  <si>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</si>
  <si>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</si>
  <si>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</si>
  <si>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</si>
  <si>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</si>
  <si>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</si>
  <si>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</si>
  <si>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</si>
  <si>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</si>
  <si>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</si>
  <si>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</si>
  <si>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</si>
  <si>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</si>
  <si>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</si>
  <si>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</si>
  <si>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</si>
  <si>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</si>
  <si>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</si>
  <si>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</si>
  <si>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</si>
  <si>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</si>
  <si>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</si>
  <si>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</si>
  <si>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</si>
  <si>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</si>
  <si>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</si>
  <si>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</si>
  <si>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</si>
  <si>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</si>
  <si>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</si>
  <si>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</si>
  <si>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</si>
  <si>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</si>
  <si>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</si>
  <si>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</si>
  <si>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</si>
  <si>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</si>
  <si>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</si>
  <si>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</si>
  <si>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</si>
  <si>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</si>
  <si>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</si>
  <si>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</si>
  <si>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</si>
  <si>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</si>
  <si>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</si>
  <si>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</si>
  <si>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</si>
  <si>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</si>
  <si>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</si>
  <si>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</si>
  <si>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</si>
  <si>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</si>
  <si>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</si>
  <si>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</si>
  <si>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</si>
  <si>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</si>
  <si>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</si>
  <si>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</si>
  <si>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</si>
  <si>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</si>
  <si>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</si>
  <si>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</si>
  <si>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</si>
  <si>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</si>
  <si>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</si>
  <si>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</si>
  <si>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</si>
  <si>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</si>
  <si>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</si>
  <si>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</si>
  <si>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</si>
  <si>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</si>
  <si>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</si>
  <si>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</si>
  <si>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</si>
  <si>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</si>
  <si>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</si>
  <si>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</si>
  <si>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</si>
  <si>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</si>
  <si>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</si>
  <si>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</si>
  <si>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</si>
  <si>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</si>
  <si>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</si>
  <si>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</si>
  <si>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</si>
  <si>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</si>
  <si>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</si>
  <si>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</si>
  <si>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</si>
  <si>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</si>
  <si>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</si>
  <si>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</si>
  <si>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</si>
  <si>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</si>
  <si>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</si>
  <si>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</si>
  <si>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</si>
  <si>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</si>
  <si>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</si>
  <si>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</si>
  <si>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</si>
  <si>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</si>
  <si>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</si>
  <si>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</si>
  <si>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</si>
  <si>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</si>
  <si>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</si>
  <si>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</si>
  <si>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</si>
  <si>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</si>
  <si>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</si>
  <si>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</si>
  <si>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</si>
  <si>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</si>
  <si>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</si>
  <si>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</si>
  <si>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</si>
  <si>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</si>
  <si>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</si>
  <si>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</si>
  <si>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</si>
  <si>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</si>
  <si>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</si>
  <si>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</si>
  <si>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</si>
  <si>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</si>
  <si>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</si>
  <si>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</si>
  <si>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</si>
  <si>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</si>
  <si>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</si>
  <si>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</si>
  <si>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</si>
  <si>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</si>
  <si>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</si>
  <si>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</si>
  <si>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</si>
  <si>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</si>
  <si>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</si>
  <si>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</si>
  <si>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</si>
  <si>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</si>
  <si>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</si>
  <si>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</si>
  <si>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</si>
  <si>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</si>
  <si>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</si>
  <si>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</si>
  <si>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</si>
  <si>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</si>
  <si>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</si>
  <si>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</si>
  <si>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</si>
  <si>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</si>
  <si>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</si>
  <si>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</si>
  <si>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</si>
  <si>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</si>
  <si>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</si>
  <si>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</si>
  <si>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</si>
  <si>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</si>
  <si>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</si>
  <si>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</si>
  <si>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</si>
  <si>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</si>
  <si>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</si>
  <si>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</si>
  <si>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</si>
  <si>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</si>
  <si>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</si>
  <si>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</si>
  <si>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</si>
  <si>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</si>
  <si>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</si>
  <si>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</si>
  <si>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</si>
  <si>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</si>
  <si>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</si>
  <si>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</si>
  <si>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</si>
  <si>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</si>
  <si>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</si>
  <si>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</si>
  <si>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</si>
  <si>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</si>
  <si>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</si>
  <si>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</si>
  <si>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</si>
  <si>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</si>
  <si>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</si>
  <si>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</si>
  <si>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</si>
  <si>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</si>
  <si>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</si>
  <si>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</si>
  <si>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</si>
  <si>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</si>
  <si>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</si>
  <si>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</si>
  <si>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</si>
  <si>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</si>
  <si>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</si>
  <si>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</si>
  <si>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</si>
  <si>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</si>
  <si>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</si>
  <si>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</si>
  <si>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</si>
  <si>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</si>
  <si>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</si>
  <si>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</si>
  <si>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</si>
  <si>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</si>
  <si>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</si>
  <si>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</si>
  <si>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</si>
  <si>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</si>
  <si>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</si>
  <si>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</si>
  <si>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</si>
  <si>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</si>
  <si>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</si>
  <si>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</si>
  <si>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</si>
  <si>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</si>
  <si>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</si>
  <si>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</si>
  <si>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</si>
  <si>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</si>
  <si>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</si>
  <si>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</si>
  <si>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</si>
  <si>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</si>
  <si>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</si>
  <si>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</si>
  <si>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</si>
  <si>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</si>
  <si>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</si>
  <si>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</si>
  <si>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</si>
  <si>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</si>
  <si>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</si>
  <si>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</si>
  <si>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</si>
  <si>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</si>
  <si>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</si>
  <si>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</si>
  <si>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</si>
  <si>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</si>
  <si>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</si>
  <si>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</si>
  <si>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</si>
  <si>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</si>
  <si>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</si>
  <si>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</si>
  <si>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</si>
  <si>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</si>
  <si>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</si>
  <si>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</si>
  <si>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</si>
  <si>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</si>
  <si>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</si>
  <si>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</si>
  <si>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</si>
  <si>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</si>
  <si>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</si>
  <si>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</si>
  <si>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</si>
  <si>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</si>
  <si>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</si>
  <si>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</si>
  <si>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</si>
  <si>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</si>
  <si>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</si>
  <si>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</si>
  <si>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</si>
  <si>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</si>
  <si>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</si>
  <si>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</si>
  <si>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</si>
  <si>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</si>
  <si>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</si>
  <si>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</si>
  <si>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</si>
  <si>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</si>
  <si>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</si>
  <si>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</si>
  <si>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</si>
  <si>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</si>
  <si>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</si>
  <si>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</si>
  <si>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</si>
  <si>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</si>
  <si>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</si>
  <si>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</si>
  <si>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</si>
  <si>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</si>
  <si>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</si>
  <si>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</si>
  <si>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</si>
  <si>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</si>
  <si>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</si>
  <si>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</si>
  <si>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</si>
  <si>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</si>
  <si>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</si>
  <si>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</si>
  <si>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</si>
  <si>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</si>
  <si>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</si>
  <si>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</si>
  <si>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</si>
  <si>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</si>
  <si>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</si>
  <si>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</si>
  <si>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</si>
  <si>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</si>
  <si>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</si>
  <si>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</si>
  <si>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</si>
  <si>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</si>
  <si>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</si>
  <si>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</si>
  <si>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</si>
  <si>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</si>
  <si>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</si>
  <si>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</si>
  <si>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</si>
  <si>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</si>
  <si>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</si>
  <si>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</si>
  <si>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</si>
  <si>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</si>
  <si>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</si>
  <si>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</si>
  <si>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</si>
  <si>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</si>
  <si>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</si>
  <si>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</si>
  <si>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</si>
  <si>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</si>
  <si>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</si>
  <si>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</si>
  <si>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</si>
  <si>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</si>
  <si>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</si>
  <si>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</si>
  <si>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</si>
  <si>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</si>
  <si>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</si>
  <si>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</si>
  <si>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</si>
  <si>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</si>
  <si>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</si>
  <si>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</si>
  <si>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</si>
  <si>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</si>
  <si>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</si>
  <si>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</si>
  <si>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</si>
  <si>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</si>
  <si>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</si>
  <si>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</si>
  <si>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</si>
  <si>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</si>
  <si>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</si>
  <si>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</si>
  <si>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</si>
  <si>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</si>
  <si>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</si>
  <si>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</si>
  <si>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</si>
  <si>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</si>
  <si>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</si>
  <si>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</si>
  <si>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</si>
  <si>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</si>
  <si>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</si>
  <si>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</si>
  <si>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</si>
  <si>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</si>
  <si>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</si>
  <si>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</si>
  <si>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</si>
  <si>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</si>
  <si>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</si>
  <si>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</si>
  <si>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</si>
  <si>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</si>
  <si>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</si>
  <si>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</si>
  <si>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</si>
  <si>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</si>
  <si>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</si>
  <si>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</si>
  <si>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</si>
  <si>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</si>
  <si>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</si>
  <si>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</si>
  <si>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</si>
  <si>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</si>
  <si>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</si>
  <si>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</si>
  <si>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</si>
  <si>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</si>
  <si>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</si>
  <si>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</si>
  <si>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</si>
  <si>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</si>
  <si>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</si>
  <si>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</si>
  <si>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</si>
  <si>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</si>
  <si>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</si>
  <si>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</si>
  <si>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</si>
  <si>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</si>
  <si>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</si>
  <si>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</si>
  <si>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</si>
  <si>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</si>
  <si>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</si>
  <si>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</si>
  <si>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</si>
  <si>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</si>
  <si>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</si>
  <si>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</si>
  <si>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</si>
  <si>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</si>
  <si>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</si>
  <si>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</si>
  <si>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</si>
  <si>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</si>
  <si>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</si>
  <si>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</si>
  <si>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</si>
  <si>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</si>
  <si>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</si>
  <si>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</si>
  <si>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</si>
  <si>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</si>
  <si>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</si>
  <si>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</si>
  <si>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</si>
  <si>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</si>
  <si>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</si>
  <si>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</si>
  <si>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</si>
  <si>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</si>
  <si>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</si>
  <si>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</si>
  <si>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</si>
  <si>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</si>
  <si>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</si>
  <si>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</si>
  <si>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</si>
  <si>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</si>
  <si>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</si>
  <si>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</si>
  <si>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</si>
  <si>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</si>
  <si>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</si>
  <si>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</si>
  <si>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</si>
  <si>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</si>
  <si>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</si>
  <si>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</si>
  <si>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</si>
  <si>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</si>
  <si>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</si>
  <si>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</si>
  <si>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</si>
  <si>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</si>
  <si>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</si>
  <si>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</si>
  <si>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</si>
  <si>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</si>
  <si>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</si>
  <si>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</si>
  <si>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</si>
  <si>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</si>
  <si>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</si>
  <si>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</si>
  <si>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</si>
  <si>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</si>
  <si>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</si>
  <si>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</si>
  <si>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</si>
  <si>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</si>
  <si>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</si>
  <si>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</si>
  <si>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</si>
  <si>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</si>
  <si>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</si>
  <si>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</si>
  <si>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</si>
  <si>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</si>
  <si>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</si>
  <si>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</si>
  <si>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</si>
  <si>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</si>
  <si>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</si>
  <si>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</si>
  <si>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</si>
  <si>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</si>
  <si>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</si>
  <si>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</si>
  <si>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</si>
  <si>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</si>
  <si>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</si>
  <si>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</si>
  <si>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</si>
  <si>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</si>
  <si>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</si>
  <si>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</si>
  <si>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</si>
  <si>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</si>
  <si>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</si>
  <si>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</si>
  <si>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</si>
  <si>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</si>
  <si>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</si>
  <si>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</si>
  <si>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</si>
  <si>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</si>
  <si>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</si>
  <si>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</si>
  <si>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</si>
  <si>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</si>
  <si>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</si>
  <si>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</si>
  <si>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</si>
  <si>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</si>
  <si>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</si>
  <si>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</si>
  <si>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</si>
  <si>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</si>
  <si>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</si>
  <si>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</si>
  <si>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</si>
  <si>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</si>
  <si>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</si>
  <si>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</si>
  <si>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</si>
  <si>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</si>
  <si>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</si>
  <si>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</si>
  <si>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</si>
  <si>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</si>
  <si>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</si>
  <si>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</si>
  <si>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</si>
  <si>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</si>
  <si>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</si>
  <si>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</si>
  <si>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</si>
  <si>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</si>
  <si>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</si>
  <si>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</si>
  <si>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</si>
  <si>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</si>
  <si>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</si>
  <si>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</si>
  <si>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</si>
  <si>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</si>
  <si>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</si>
  <si>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</si>
  <si>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</si>
  <si>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</si>
  <si>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</si>
  <si>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</si>
  <si>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</si>
  <si>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</si>
  <si>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</si>
  <si>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</si>
  <si>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</si>
  <si>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</si>
  <si>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</si>
  <si>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</si>
  <si>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</si>
  <si>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</si>
  <si>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</si>
  <si>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</si>
  <si>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</si>
  <si>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</si>
  <si>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</si>
  <si>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</si>
  <si>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</si>
  <si>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</si>
  <si>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</si>
  <si>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</si>
  <si>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</si>
  <si>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</si>
  <si>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</si>
  <si>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</si>
  <si>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</si>
  <si>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</si>
  <si>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</si>
  <si>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</si>
  <si>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</si>
  <si>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</si>
  <si>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</si>
  <si>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</si>
  <si>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</si>
  <si>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</si>
  <si>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</si>
  <si>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</si>
  <si>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</si>
  <si>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</si>
  <si>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</si>
  <si>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</si>
  <si>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</si>
  <si>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</si>
  <si>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</si>
  <si>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</si>
  <si>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</si>
  <si>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</si>
  <si>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</si>
  <si>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</si>
  <si>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</si>
  <si>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</si>
  <si>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</si>
  <si>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</si>
  <si>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</si>
  <si>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</si>
  <si>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</si>
  <si>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</si>
  <si>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</si>
  <si>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</si>
  <si>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</si>
  <si>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</si>
  <si>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</si>
  <si>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</si>
  <si>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</si>
  <si>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</si>
  <si>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</si>
  <si>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</si>
  <si>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</si>
  <si>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</si>
  <si>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</si>
  <si>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</si>
  <si>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</si>
  <si>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</si>
  <si>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</si>
  <si>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</si>
  <si>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</si>
  <si>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</si>
  <si>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</si>
  <si>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</si>
  <si>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</si>
  <si>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</si>
  <si>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</si>
  <si>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</si>
  <si>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</si>
  <si>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</si>
  <si>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</si>
  <si>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</si>
  <si>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</si>
  <si>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</si>
  <si>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</si>
  <si>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</si>
  <si>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</si>
  <si>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</si>
  <si>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</si>
  <si>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</si>
  <si>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</si>
  <si>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</si>
  <si>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</si>
  <si>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</si>
  <si>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</si>
  <si>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</si>
  <si>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</si>
  <si>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</si>
  <si>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</si>
  <si>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</si>
  <si>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</si>
  <si>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</si>
  <si>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</si>
  <si>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</si>
  <si>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</si>
  <si>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</si>
  <si>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</si>
  <si>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</si>
  <si>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</si>
  <si>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</si>
  <si>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</si>
  <si>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</si>
  <si>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</si>
  <si>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</si>
  <si>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</si>
  <si>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</si>
  <si>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</si>
  <si>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</si>
  <si>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</si>
  <si>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</si>
  <si>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</si>
  <si>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</si>
  <si>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</si>
  <si>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</si>
  <si>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</si>
  <si>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</si>
  <si>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</si>
  <si>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</si>
  <si>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</si>
  <si>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</si>
  <si>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</si>
  <si>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</si>
  <si>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</si>
  <si>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</si>
  <si>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</si>
  <si>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</si>
  <si>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</si>
  <si>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</si>
  <si>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</si>
  <si>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</si>
  <si>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</si>
  <si>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</si>
  <si>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</si>
  <si>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</si>
  <si>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</si>
  <si>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</si>
  <si>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</si>
  <si>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</si>
  <si>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</si>
  <si>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</si>
  <si>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</si>
  <si>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</si>
  <si>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</si>
  <si>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</si>
  <si>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</si>
  <si>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</si>
  <si>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</si>
  <si>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</si>
  <si>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</si>
  <si>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</si>
  <si>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</si>
  <si>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</si>
  <si>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</si>
  <si>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</si>
  <si>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</si>
  <si>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</si>
  <si>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</si>
  <si>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</si>
  <si>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</si>
  <si>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</si>
  <si>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</si>
  <si>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</si>
  <si>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</si>
  <si>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</si>
  <si>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</si>
  <si>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</si>
  <si>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</si>
  <si>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</si>
  <si>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</si>
  <si>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</si>
  <si>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</si>
  <si>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</si>
  <si>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</si>
  <si>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</si>
  <si>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</si>
  <si>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</si>
  <si>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</si>
  <si>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</si>
  <si>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</si>
  <si>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</si>
  <si>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</si>
  <si>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</si>
  <si>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</si>
  <si>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</si>
  <si>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</si>
  <si>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</si>
  <si>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</si>
  <si>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</si>
  <si>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</si>
  <si>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</si>
  <si>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</si>
  <si>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</si>
  <si>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</si>
  <si>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</si>
  <si>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</si>
  <si>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</si>
  <si>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</si>
  <si>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</si>
  <si>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</si>
  <si>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</si>
  <si>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</si>
  <si>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</si>
  <si>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</si>
  <si>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</si>
  <si>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</si>
  <si>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</si>
  <si>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</si>
  <si>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</si>
  <si>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</si>
  <si>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</si>
  <si>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</si>
  <si>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</si>
  <si>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</si>
  <si>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</si>
  <si>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</si>
  <si>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</si>
  <si>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</si>
  <si>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</si>
  <si>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</si>
  <si>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</si>
  <si>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</si>
  <si>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</si>
  <si>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</si>
  <si>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</si>
  <si>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</si>
  <si>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</si>
  <si>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</si>
  <si>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</si>
  <si>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</si>
  <si>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</si>
  <si>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</si>
  <si>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</si>
  <si>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</si>
  <si>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</si>
  <si>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</si>
  <si>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</si>
  <si>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</si>
  <si>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</si>
  <si>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</si>
  <si>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</si>
  <si>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</si>
  <si>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</si>
  <si>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</si>
  <si>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</si>
  <si>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</si>
  <si>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</si>
  <si>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</si>
  <si>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</si>
  <si>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</si>
  <si>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</si>
  <si>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</si>
  <si>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</si>
  <si>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</si>
  <si>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</si>
  <si>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</si>
  <si>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</si>
  <si>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</si>
  <si>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</si>
  <si>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</si>
  <si>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</si>
  <si>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</si>
  <si>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</si>
  <si>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</si>
  <si>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</si>
  <si>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</si>
  <si>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</si>
  <si>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</si>
  <si>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</si>
  <si>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</si>
  <si>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</si>
  <si>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</si>
  <si>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</si>
  <si>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</si>
  <si>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</si>
  <si>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</si>
  <si>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</si>
  <si>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</si>
  <si>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</si>
  <si>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</si>
  <si>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</si>
  <si>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</si>
  <si>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</si>
  <si>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</si>
  <si>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</si>
  <si>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</si>
  <si>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</si>
  <si>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</si>
  <si>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</si>
  <si>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</si>
  <si>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</si>
  <si>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</si>
  <si>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</si>
  <si>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</si>
  <si>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</si>
  <si>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</si>
  <si>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</si>
  <si>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</si>
  <si>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</si>
  <si>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</si>
  <si>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</si>
  <si>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</si>
  <si>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</si>
  <si>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</si>
  <si>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</si>
  <si>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</si>
  <si>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</si>
  <si>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</si>
  <si>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</si>
  <si>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</si>
  <si>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</si>
  <si>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</si>
  <si>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</si>
  <si>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</si>
  <si>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</si>
  <si>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</si>
  <si>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</si>
  <si>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</si>
  <si>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</si>
  <si>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</si>
  <si>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</si>
  <si>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</si>
  <si>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</si>
  <si>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</si>
  <si>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</si>
  <si>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</si>
  <si>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</si>
  <si>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</si>
  <si>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</si>
  <si>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</si>
  <si>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</si>
  <si>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</si>
  <si>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</si>
  <si>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</si>
  <si>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</si>
  <si>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</si>
  <si>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</si>
  <si>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</si>
  <si>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</si>
  <si>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</si>
  <si>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</si>
  <si>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</si>
  <si>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</si>
  <si>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</si>
  <si>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</si>
  <si>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</si>
  <si>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</si>
  <si>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</si>
  <si>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</si>
  <si>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</si>
  <si>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</si>
  <si>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</si>
  <si>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</si>
  <si>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</si>
  <si>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</si>
  <si>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</si>
  <si>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</si>
  <si>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</si>
  <si>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</si>
  <si>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</si>
  <si>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</si>
  <si>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</si>
  <si>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</si>
  <si>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</si>
  <si>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</si>
  <si>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</si>
  <si>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</si>
  <si>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</si>
  <si>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</si>
  <si>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</si>
  <si>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</si>
  <si>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</si>
  <si>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</si>
  <si>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</si>
  <si>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</si>
  <si>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</si>
  <si>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</si>
  <si>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</si>
  <si>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</si>
  <si>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</si>
  <si>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</si>
  <si>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</si>
  <si>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</si>
  <si>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</si>
  <si>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</si>
  <si>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</si>
  <si>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</si>
  <si>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</si>
  <si>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</si>
  <si>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</si>
  <si>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</si>
  <si>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</si>
  <si>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</si>
  <si>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</si>
  <si>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</si>
  <si>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</si>
  <si>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</si>
  <si>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</si>
  <si>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</si>
  <si>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</si>
  <si>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</si>
  <si>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</si>
  <si>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</si>
  <si>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</si>
  <si>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</si>
  <si>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</si>
  <si>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</si>
  <si>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</si>
  <si>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</si>
  <si>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</si>
  <si>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</si>
  <si>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</si>
  <si>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</si>
  <si>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</si>
  <si>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</si>
  <si>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</si>
  <si>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</si>
  <si>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</si>
  <si>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</si>
  <si>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</si>
  <si>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</si>
  <si>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</si>
  <si>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</si>
  <si>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</si>
  <si>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</si>
  <si>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</si>
  <si>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</si>
  <si>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</si>
  <si>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</si>
  <si>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</si>
  <si>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</si>
  <si>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</si>
  <si>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</si>
  <si>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</si>
  <si>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</si>
  <si>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</si>
  <si>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</si>
  <si>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</si>
  <si>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</si>
  <si>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</si>
  <si>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</si>
  <si>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</si>
  <si>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</si>
  <si>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</si>
  <si>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</si>
  <si>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</si>
  <si>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</si>
  <si>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</si>
  <si>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</si>
  <si>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</si>
  <si>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</si>
  <si>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</si>
  <si>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</si>
  <si>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</si>
  <si>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</si>
  <si>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</si>
  <si>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</si>
  <si>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</si>
  <si>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</si>
  <si>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</si>
  <si>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</si>
  <si>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</si>
  <si>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</si>
  <si>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</si>
  <si>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</si>
  <si>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</si>
  <si>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</si>
  <si>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</si>
  <si>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</si>
  <si>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</si>
  <si>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</si>
  <si>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</si>
  <si>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</si>
  <si>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</si>
  <si>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</si>
  <si>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</si>
  <si>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</si>
  <si>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</si>
  <si>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</si>
  <si>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</si>
  <si>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</si>
  <si>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</si>
  <si>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</si>
  <si>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</si>
  <si>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</si>
  <si>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</si>
  <si>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</si>
  <si>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</si>
  <si>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</si>
  <si>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</si>
  <si>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</si>
  <si>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</si>
  <si>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</si>
  <si>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</si>
  <si>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</si>
  <si>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</si>
  <si>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</si>
  <si>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</si>
  <si>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</si>
  <si>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</si>
  <si>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</si>
  <si>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</si>
  <si>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</si>
  <si>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</si>
  <si>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</si>
  <si>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</si>
  <si>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</si>
  <si>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</si>
  <si>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</si>
  <si>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</si>
  <si>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</si>
  <si>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</si>
  <si>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</si>
  <si>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</si>
  <si>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</si>
  <si>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</si>
  <si>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</si>
  <si>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</si>
  <si>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</si>
  <si>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</si>
  <si>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</si>
  <si>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</si>
  <si>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</si>
  <si>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</si>
  <si>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</si>
  <si>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</si>
  <si>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</si>
  <si>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</si>
  <si>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</si>
  <si>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</si>
  <si>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</si>
  <si>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</si>
  <si>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</si>
  <si>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</si>
  <si>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</si>
  <si>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</si>
  <si>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</si>
  <si>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</si>
  <si>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</si>
  <si>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</si>
  <si>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</si>
  <si>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</si>
  <si>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</si>
  <si>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</si>
  <si>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</si>
  <si>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</si>
  <si>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</si>
  <si>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</si>
  <si>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</si>
  <si>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</si>
  <si>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</si>
  <si>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</si>
  <si>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</si>
  <si>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</si>
  <si>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</si>
  <si>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</si>
  <si>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</si>
  <si>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</si>
  <si>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</si>
  <si>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</si>
  <si>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</si>
  <si>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</si>
  <si>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</si>
  <si>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</si>
  <si>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</si>
  <si>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</si>
  <si>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</si>
  <si>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</si>
  <si>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</si>
  <si>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</si>
  <si>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</si>
  <si>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</si>
  <si>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</si>
  <si>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</si>
  <si>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</si>
  <si>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</si>
  <si>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</si>
  <si>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</si>
  <si>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</si>
  <si>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</si>
  <si>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</si>
  <si>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</si>
  <si>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</si>
  <si>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</si>
  <si>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</si>
  <si>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</si>
  <si>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</si>
  <si>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</si>
  <si>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</si>
  <si>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</si>
  <si>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</si>
  <si>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</si>
  <si>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</si>
  <si>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</si>
  <si>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</si>
  <si>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</si>
  <si>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</si>
  <si>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</si>
  <si>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</si>
  <si>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</si>
  <si>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</si>
  <si>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</si>
  <si>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</si>
  <si>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</si>
  <si>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</si>
  <si>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</si>
  <si>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</si>
  <si>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</si>
  <si>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</si>
  <si>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</si>
  <si>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</si>
  <si>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</si>
  <si>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</si>
  <si>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</si>
  <si>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</si>
  <si>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</si>
  <si>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</si>
  <si>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</si>
  <si>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</si>
  <si>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</si>
  <si>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</si>
  <si>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</si>
  <si>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</si>
  <si>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</si>
  <si>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</si>
  <si>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</si>
  <si>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</si>
  <si>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</si>
  <si>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</si>
  <si>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</si>
  <si>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</si>
  <si>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</si>
  <si>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</si>
  <si>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</si>
  <si>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</si>
  <si>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</si>
  <si>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</si>
  <si>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</si>
  <si>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</si>
  <si>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</si>
  <si>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</si>
  <si>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</si>
  <si>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</si>
  <si>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</si>
  <si>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</si>
  <si>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</si>
  <si>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</si>
  <si>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</si>
  <si>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</si>
  <si>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</si>
  <si>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</si>
  <si>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</si>
  <si>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</si>
  <si>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</si>
  <si>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</si>
  <si>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</si>
  <si>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</si>
  <si>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</si>
  <si>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</si>
  <si>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</si>
  <si>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</si>
  <si>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</si>
  <si>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</si>
  <si>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</si>
  <si>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</si>
  <si>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</si>
  <si>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</si>
  <si>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</si>
  <si>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</si>
  <si>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</si>
  <si>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</si>
  <si>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</si>
  <si>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</si>
  <si>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</si>
  <si>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</si>
  <si>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</si>
  <si>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</si>
  <si>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</si>
  <si>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</si>
  <si>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</si>
  <si>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</si>
  <si>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</si>
  <si>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</si>
  <si>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</si>
  <si>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</si>
  <si>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</si>
  <si>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</si>
  <si>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</si>
  <si>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</si>
  <si>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</si>
  <si>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</si>
  <si>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</si>
  <si>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</si>
  <si>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</si>
  <si>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</si>
  <si>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</si>
  <si>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</si>
  <si>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</si>
  <si>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</si>
  <si>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</si>
  <si>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</si>
  <si>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</si>
  <si>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</si>
  <si>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</si>
  <si>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</si>
  <si>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</si>
  <si>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</si>
  <si>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</si>
  <si>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</si>
  <si>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</si>
  <si>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</si>
  <si>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</si>
  <si>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</si>
  <si>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</si>
  <si>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</si>
  <si>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</si>
  <si>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</si>
  <si>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</si>
  <si>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</si>
  <si>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</si>
  <si>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</si>
  <si>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</si>
  <si>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</si>
  <si>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</si>
  <si>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</si>
  <si>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</si>
  <si>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</si>
  <si>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</si>
  <si>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</si>
  <si>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</si>
  <si>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</si>
  <si>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</si>
  <si>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</si>
  <si>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</si>
  <si>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</si>
  <si>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</si>
  <si>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</si>
  <si>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</si>
  <si>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</si>
  <si>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</si>
  <si>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</si>
  <si>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</si>
  <si>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</si>
  <si>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</si>
  <si>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</si>
  <si>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</si>
  <si>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</si>
  <si>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</si>
  <si>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</si>
  <si>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</si>
  <si>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</si>
  <si>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</si>
  <si>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</si>
  <si>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</si>
  <si>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</si>
  <si>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</si>
  <si>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</si>
  <si>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</si>
  <si>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</si>
  <si>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</si>
  <si>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</si>
  <si>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</si>
  <si>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</si>
  <si>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</si>
  <si>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</si>
  <si>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</si>
  <si>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</si>
  <si>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</si>
  <si>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</si>
  <si>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</si>
  <si>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</si>
  <si>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</si>
  <si>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</si>
  <si>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</si>
  <si>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</si>
  <si>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</si>
  <si>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</si>
  <si>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</si>
  <si>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</si>
  <si>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</si>
  <si>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</si>
  <si>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</si>
  <si>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</si>
  <si>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</si>
  <si>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</si>
  <si>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</si>
  <si>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</si>
  <si>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</si>
  <si>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</si>
  <si>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</si>
  <si>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</si>
  <si>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</si>
  <si>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</si>
  <si>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</si>
  <si>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</si>
  <si>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</si>
  <si>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</si>
  <si>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</si>
  <si>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</si>
  <si>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</si>
  <si>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</si>
  <si>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</si>
  <si>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</si>
  <si>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</si>
  <si>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</si>
  <si>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</si>
  <si>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</si>
  <si>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</si>
  <si>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</si>
  <si>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</si>
  <si>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</si>
  <si>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</si>
  <si>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</si>
  <si>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</si>
  <si>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</si>
  <si>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</si>
  <si>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</si>
  <si>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</si>
  <si>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</si>
  <si>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</si>
  <si>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</si>
  <si>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</si>
  <si>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</si>
  <si>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</si>
  <si>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</si>
  <si>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</si>
  <si>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</si>
  <si>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</si>
  <si>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</si>
  <si>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</si>
  <si>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</si>
  <si>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</si>
  <si>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</si>
  <si>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</si>
  <si>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</si>
  <si>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</si>
  <si>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</si>
  <si>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</si>
  <si>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</si>
  <si>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</si>
  <si>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</si>
  <si>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</si>
  <si>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</si>
  <si>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</si>
  <si>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</si>
  <si>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</si>
  <si>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</si>
  <si>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</si>
  <si>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</si>
  <si>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</si>
  <si>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</si>
  <si>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</si>
  <si>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</si>
  <si>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</si>
  <si>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</si>
  <si>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</si>
  <si>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</si>
  <si>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</si>
  <si>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</si>
  <si>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</si>
  <si>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</si>
  <si>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</si>
  <si>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</si>
  <si>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</si>
  <si>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</si>
  <si>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</si>
  <si>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</si>
  <si>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</si>
  <si>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</si>
  <si>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</si>
  <si>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</si>
  <si>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</si>
  <si>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</si>
  <si>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</si>
  <si>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</si>
  <si>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</si>
  <si>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</si>
  <si>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</si>
  <si>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</si>
  <si>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</si>
  <si>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</si>
  <si>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</si>
  <si>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</si>
  <si>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</si>
  <si>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</si>
  <si>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</si>
  <si>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</si>
  <si>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</si>
  <si>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</si>
  <si>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</si>
  <si>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</si>
  <si>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</si>
  <si>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</si>
  <si>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</si>
  <si>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</si>
  <si>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</si>
  <si>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</si>
  <si>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</si>
  <si>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</si>
  <si>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</si>
  <si>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</si>
  <si>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</si>
  <si>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</si>
  <si>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</si>
  <si>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</si>
  <si>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</si>
  <si>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</si>
  <si>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</si>
  <si>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</si>
  <si>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</si>
  <si>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</si>
  <si>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</si>
  <si>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</si>
  <si>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</si>
  <si>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</si>
  <si>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</si>
  <si>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</si>
  <si>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</si>
  <si>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</si>
  <si>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</si>
  <si>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</si>
  <si>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</si>
  <si>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</si>
  <si>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</si>
  <si>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</si>
  <si>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</si>
  <si>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</si>
  <si>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</si>
  <si>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</si>
  <si>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</si>
  <si>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</si>
  <si>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</si>
  <si>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</si>
  <si>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</si>
  <si>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</si>
  <si>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</si>
  <si>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</si>
  <si>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</si>
  <si>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</si>
  <si>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</si>
  <si>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</si>
  <si>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</si>
  <si>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</si>
  <si>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</si>
  <si>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</si>
  <si>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</si>
  <si>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</si>
  <si>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</si>
  <si>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</si>
  <si>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</si>
  <si>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</si>
  <si>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</si>
  <si>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</si>
  <si>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</si>
  <si>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</si>
  <si>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</si>
  <si>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</si>
  <si>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</si>
  <si>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</si>
  <si>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</si>
  <si>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</si>
  <si>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</si>
  <si>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</si>
  <si>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</si>
  <si>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</si>
  <si>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</si>
  <si>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</si>
  <si>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</si>
  <si>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</si>
  <si>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</si>
  <si>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</si>
  <si>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</si>
  <si>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</si>
  <si>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</si>
  <si>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</si>
  <si>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</si>
  <si>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</si>
  <si>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</si>
  <si>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</si>
  <si>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</si>
  <si>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</si>
  <si>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</si>
  <si>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</si>
  <si>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</si>
  <si>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</si>
  <si>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</si>
  <si>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</si>
  <si>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</si>
  <si>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</si>
  <si>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</si>
  <si>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</si>
  <si>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</si>
  <si>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</si>
  <si>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</si>
  <si>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</si>
  <si>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</si>
  <si>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</si>
  <si>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</si>
  <si>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</si>
  <si>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</si>
  <si>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</si>
  <si>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</si>
  <si>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</si>
  <si>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</si>
  <si>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</si>
  <si>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</si>
  <si>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</si>
  <si>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</si>
  <si>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</si>
  <si>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</si>
  <si>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</si>
  <si>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</si>
  <si>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</si>
  <si>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</si>
  <si>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</si>
  <si>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</si>
  <si>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</si>
  <si>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</si>
  <si>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</si>
  <si>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</si>
  <si>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</si>
  <si>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</si>
  <si>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</si>
  <si>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</si>
  <si>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</si>
  <si>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</si>
  <si>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</si>
  <si>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</si>
  <si>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</si>
  <si>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</si>
  <si>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</si>
  <si>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</si>
  <si>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</si>
  <si>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</si>
  <si>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</si>
  <si>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</si>
  <si>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</si>
  <si>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</si>
  <si>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</si>
  <si>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</si>
  <si>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</si>
  <si>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</si>
  <si>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</si>
  <si>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</si>
  <si>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</si>
  <si>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</si>
  <si>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</si>
  <si>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</si>
  <si>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</si>
  <si>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</si>
  <si>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</si>
  <si>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</si>
  <si>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</si>
  <si>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</si>
  <si>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</si>
  <si>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</si>
  <si>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</si>
  <si>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</si>
  <si>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</si>
  <si>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</si>
  <si>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</si>
  <si>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</si>
  <si>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</si>
  <si>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</si>
  <si>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</si>
  <si>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</si>
  <si>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</si>
  <si>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</si>
  <si>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</si>
  <si>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</si>
  <si>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</si>
  <si>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</si>
  <si>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</si>
  <si>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</si>
  <si>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</si>
  <si>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</si>
  <si>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</si>
  <si>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</si>
  <si>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</si>
  <si>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</si>
  <si>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</si>
  <si>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</si>
  <si>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</si>
  <si>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</si>
  <si>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</si>
  <si>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</si>
  <si>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</si>
  <si>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</si>
  <si>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</si>
  <si>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</si>
  <si>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</si>
  <si>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</si>
  <si>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</si>
  <si>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</si>
  <si>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</si>
  <si>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</si>
  <si>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</si>
  <si>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</si>
  <si>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</si>
  <si>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</si>
  <si>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</si>
  <si>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</si>
  <si>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</si>
  <si>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</si>
  <si>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</si>
  <si>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</si>
  <si>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</si>
  <si>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</si>
  <si>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</si>
  <si>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</si>
  <si>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</si>
  <si>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</si>
  <si>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</si>
  <si>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</si>
  <si>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</si>
  <si>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</si>
  <si>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</si>
  <si>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</si>
  <si>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</si>
  <si>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</si>
  <si>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</si>
  <si>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</si>
  <si>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</si>
  <si>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</si>
  <si>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</si>
  <si>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</si>
  <si>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</si>
  <si>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</si>
  <si>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</si>
  <si>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</si>
  <si>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</si>
  <si>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</si>
  <si>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</si>
  <si>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</si>
  <si>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</si>
  <si>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</si>
  <si>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</si>
  <si>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</si>
  <si>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</si>
  <si>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</si>
  <si>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</si>
  <si>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</si>
  <si>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</si>
  <si>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</si>
  <si>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</si>
  <si>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</si>
  <si>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</si>
  <si>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</si>
  <si>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</si>
  <si>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</si>
  <si>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</si>
  <si>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</si>
  <si>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</si>
  <si>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</si>
  <si>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</si>
  <si>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</si>
  <si>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</si>
  <si>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</si>
  <si>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</si>
  <si>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</si>
  <si>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</si>
  <si>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</si>
  <si>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</si>
  <si>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</si>
  <si>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</si>
  <si>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</si>
  <si>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</si>
  <si>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</si>
  <si>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</si>
  <si>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</si>
  <si>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</si>
  <si>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</si>
  <si>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</si>
  <si>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</si>
  <si>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</si>
  <si>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</si>
  <si>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</si>
  <si>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</si>
  <si>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</si>
  <si>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</si>
  <si>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</si>
  <si>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</si>
  <si>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</si>
  <si>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</si>
  <si>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</si>
  <si>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</si>
  <si>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</si>
  <si>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</si>
  <si>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</si>
  <si>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</si>
  <si>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</si>
  <si>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</si>
  <si>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</si>
  <si>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</si>
  <si>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</si>
  <si>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</si>
  <si>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</si>
  <si>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</si>
  <si>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</si>
  <si>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</si>
  <si>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</si>
  <si>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</si>
  <si>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</si>
  <si>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</si>
  <si>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</si>
  <si>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</si>
  <si>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</si>
  <si>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</si>
  <si>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</si>
  <si>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</si>
  <si>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</si>
  <si>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</si>
  <si>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</si>
  <si>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</si>
  <si>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</si>
  <si>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</si>
  <si>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</si>
  <si>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</si>
  <si>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</si>
  <si>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</si>
  <si>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</si>
  <si>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</si>
  <si>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</si>
  <si>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</si>
  <si>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</si>
  <si>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</si>
  <si>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</si>
  <si>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</si>
  <si>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</si>
  <si>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</si>
  <si>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</si>
  <si>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</si>
  <si>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</si>
  <si>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</si>
  <si>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</si>
  <si>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</si>
  <si>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</si>
  <si>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</si>
  <si>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</si>
  <si>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</si>
  <si>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</si>
  <si>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</si>
  <si>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</si>
  <si>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</si>
  <si>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</si>
  <si>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</si>
  <si>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</si>
  <si>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</si>
  <si>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</si>
  <si>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</si>
  <si>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</si>
  <si>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</si>
  <si>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</si>
  <si>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</si>
  <si>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</si>
  <si>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</si>
  <si>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</si>
  <si>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</si>
  <si>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</si>
  <si>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</si>
  <si>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</si>
  <si>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</si>
  <si>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</si>
  <si>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</si>
  <si>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</si>
  <si>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</si>
  <si>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</si>
  <si>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</si>
  <si>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</si>
  <si>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</si>
  <si>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</si>
  <si>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</si>
  <si>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</si>
  <si>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</si>
  <si>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</si>
  <si>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</si>
  <si>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</si>
  <si>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</si>
  <si>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</si>
  <si>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</si>
  <si>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</si>
  <si>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</si>
  <si>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</si>
  <si>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</si>
  <si>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</si>
  <si>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</si>
  <si>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</si>
  <si>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</si>
  <si>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</si>
  <si>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</si>
  <si>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</si>
  <si>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</si>
  <si>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</si>
  <si>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</si>
  <si>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</si>
  <si>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</si>
  <si>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</si>
  <si>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</si>
  <si>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</si>
  <si>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</si>
  <si>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</si>
  <si>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</si>
  <si>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</si>
  <si>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</si>
  <si>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</si>
  <si>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</si>
  <si>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</si>
  <si>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</si>
  <si>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</si>
  <si>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</si>
  <si>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</si>
  <si>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</si>
  <si>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</si>
  <si>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</si>
  <si>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</si>
  <si>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</si>
  <si>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</si>
  <si>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</si>
  <si>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</si>
  <si>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</si>
  <si>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</si>
  <si>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</si>
  <si>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</si>
  <si>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</si>
  <si>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</si>
  <si>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</si>
  <si>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</si>
  <si>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</si>
  <si>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</si>
  <si>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</si>
  <si>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</si>
  <si>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</si>
  <si>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</si>
  <si>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</si>
  <si>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</si>
  <si>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</si>
  <si>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</si>
  <si>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</si>
  <si>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</si>
  <si>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</si>
  <si>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</si>
  <si>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</si>
  <si>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</si>
  <si>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</si>
  <si>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</si>
  <si>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</si>
  <si>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</si>
  <si>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</si>
  <si>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</si>
  <si>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</si>
  <si>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</si>
  <si>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</si>
  <si>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</si>
  <si>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</si>
  <si>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</si>
  <si>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</si>
  <si>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</si>
  <si>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</si>
  <si>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</si>
  <si>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</si>
  <si>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</si>
  <si>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</si>
  <si>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</si>
  <si>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</si>
  <si>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</si>
  <si>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</si>
  <si>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</si>
  <si>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</si>
  <si>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</si>
  <si>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</si>
  <si>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</si>
  <si>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</si>
  <si>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</si>
  <si>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</si>
  <si>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</si>
  <si>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</si>
  <si>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</si>
  <si>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</si>
  <si>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</si>
  <si>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</si>
  <si>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</si>
  <si>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</si>
  <si>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</si>
  <si>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</si>
  <si>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</si>
  <si>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</si>
  <si>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</si>
  <si>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</si>
  <si>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</si>
  <si>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</si>
  <si>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</si>
  <si>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</si>
  <si>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</si>
  <si>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</si>
  <si>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</si>
  <si>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</si>
  <si>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</si>
  <si>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</si>
  <si>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</si>
  <si>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</si>
  <si>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</si>
  <si>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</si>
  <si>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</si>
  <si>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</si>
  <si>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</si>
  <si>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</si>
  <si>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</si>
  <si>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</si>
  <si>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</si>
  <si>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</si>
  <si>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</si>
  <si>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</si>
  <si>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</si>
  <si>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</si>
  <si>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</si>
  <si>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</si>
  <si>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</si>
  <si>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</si>
  <si>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</si>
  <si>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</si>
  <si>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</si>
  <si>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</si>
  <si>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</si>
  <si>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</si>
  <si>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</si>
  <si>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</si>
  <si>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</si>
  <si>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</si>
  <si>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</si>
  <si>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</si>
  <si>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</si>
  <si>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</si>
  <si>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</si>
  <si>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</si>
  <si>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</si>
  <si>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</si>
  <si>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</si>
  <si>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</si>
  <si>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</si>
  <si>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</si>
  <si>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</si>
  <si>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</si>
  <si>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</si>
  <si>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</si>
  <si>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</si>
  <si>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</si>
  <si>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</si>
  <si>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</si>
  <si>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</si>
  <si>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</si>
  <si>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</si>
  <si>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</si>
  <si>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</si>
  <si>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</si>
  <si>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</si>
  <si>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</si>
  <si>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</si>
  <si>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</si>
  <si>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</si>
  <si>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</si>
  <si>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</si>
  <si>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</si>
  <si>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</si>
  <si>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</si>
  <si>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</si>
  <si>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</si>
  <si>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</si>
  <si>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</si>
  <si>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</si>
  <si>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</si>
  <si>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</si>
  <si>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</si>
  <si>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</si>
  <si>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</si>
  <si>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</si>
  <si>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</si>
  <si>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</si>
  <si>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</si>
  <si>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</si>
  <si>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</si>
  <si>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</si>
  <si>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</si>
  <si>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</si>
  <si>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</si>
  <si>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</si>
  <si>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</si>
  <si>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</si>
  <si>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</si>
  <si>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</si>
  <si>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</si>
  <si>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</si>
  <si>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</si>
  <si>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</si>
  <si>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</si>
  <si>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</si>
  <si>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</si>
  <si>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</si>
  <si>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</si>
  <si>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</si>
  <si>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</si>
  <si>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</si>
  <si>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</si>
  <si>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</si>
  <si>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</si>
  <si>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</si>
  <si>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</si>
  <si>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</si>
  <si>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</si>
  <si>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</si>
  <si>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</si>
  <si>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</si>
  <si>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</si>
  <si>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</si>
  <si>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</si>
  <si>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</si>
  <si>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</si>
  <si>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</si>
  <si>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</si>
  <si>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</si>
  <si>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</si>
  <si>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</si>
  <si>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</si>
  <si>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</si>
  <si>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</si>
  <si>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</si>
  <si>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</si>
  <si>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</si>
  <si>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</si>
  <si>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</si>
  <si>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</si>
  <si>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</si>
  <si>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</si>
  <si>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</si>
  <si>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</si>
  <si>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</si>
  <si>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</si>
  <si>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</si>
  <si>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</si>
  <si>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</si>
  <si>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</si>
  <si>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</si>
  <si>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</si>
  <si>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</si>
  <si>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</si>
  <si>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</si>
  <si>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</si>
  <si>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</si>
  <si>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</si>
  <si>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</si>
  <si>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</si>
  <si>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</si>
  <si>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</si>
  <si>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</si>
  <si>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</si>
  <si>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</si>
  <si>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</si>
  <si>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</si>
  <si>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</si>
  <si>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</si>
  <si>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</si>
  <si>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</si>
  <si>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</si>
  <si>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</si>
  <si>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</si>
  <si>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</si>
  <si>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</si>
  <si>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</si>
  <si>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</si>
  <si>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</si>
  <si>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</si>
  <si>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</si>
  <si>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</si>
  <si>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</si>
  <si>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</si>
  <si>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</si>
  <si>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</si>
  <si>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</si>
  <si>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</si>
  <si>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</si>
  <si>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</si>
  <si>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</si>
  <si>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</si>
  <si>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</si>
  <si>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</si>
  <si>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</si>
  <si>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</si>
  <si>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</si>
  <si>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</si>
  <si>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</si>
  <si>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</si>
  <si>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</si>
  <si>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</si>
  <si>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</si>
  <si>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</si>
  <si>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</si>
  <si>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</si>
  <si>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</si>
  <si>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</si>
  <si>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</si>
  <si>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</si>
  <si>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</si>
  <si>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</si>
  <si>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</si>
  <si>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</si>
  <si>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</si>
  <si>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</si>
  <si>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</si>
  <si>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</si>
  <si>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</si>
  <si>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</si>
  <si>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</si>
  <si>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</si>
  <si>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</si>
  <si>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</si>
  <si>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</si>
  <si>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</si>
  <si>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</si>
  <si>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</si>
  <si>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</si>
  <si>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</si>
  <si>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</si>
  <si>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</si>
  <si>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</si>
  <si>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</si>
  <si>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</si>
  <si>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</si>
  <si>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</si>
  <si>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</si>
  <si>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</si>
  <si>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</si>
  <si>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</si>
  <si>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</si>
  <si>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</si>
  <si>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</si>
  <si>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</si>
  <si>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</si>
  <si>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</si>
  <si>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</si>
  <si>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</si>
  <si>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</si>
  <si>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</si>
  <si>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</si>
  <si>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</si>
  <si>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</si>
  <si>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</si>
  <si>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</si>
  <si>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</si>
  <si>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</si>
  <si>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</si>
  <si>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</si>
  <si>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</si>
  <si>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</si>
  <si>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</si>
  <si>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</si>
  <si>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</si>
  <si>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</si>
  <si>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</si>
  <si>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</si>
  <si>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</si>
  <si>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</si>
  <si>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</si>
  <si>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</si>
  <si>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</si>
  <si>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</si>
  <si>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</si>
  <si>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</si>
  <si>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</si>
  <si>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</si>
  <si>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</si>
  <si>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</si>
  <si>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</si>
  <si>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</si>
  <si>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</si>
  <si>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</si>
  <si>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</si>
  <si>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</si>
  <si>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</si>
  <si>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</si>
  <si>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</si>
  <si>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</si>
  <si>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</si>
  <si>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</si>
  <si>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</si>
  <si>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</si>
  <si>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</si>
  <si>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</si>
  <si>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</si>
  <si>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</si>
  <si>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</si>
  <si>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</si>
  <si>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</si>
  <si>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</si>
  <si>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</si>
  <si>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</si>
  <si>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</si>
  <si>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</si>
  <si>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</si>
  <si>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</si>
  <si>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</si>
  <si>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</si>
  <si>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</si>
  <si>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</si>
  <si>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</si>
  <si>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</si>
  <si>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</si>
  <si>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</si>
  <si>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</si>
  <si>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</si>
  <si>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</si>
  <si>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</si>
  <si>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</si>
  <si>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</si>
  <si>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</si>
  <si>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</si>
  <si>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</si>
  <si>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</si>
  <si>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</si>
  <si>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</si>
  <si>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</si>
  <si>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</si>
  <si>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</si>
  <si>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</si>
  <si>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</si>
  <si>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</si>
  <si>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</si>
  <si>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</si>
  <si>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</si>
  <si>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</si>
  <si>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</si>
  <si>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</si>
  <si>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</si>
  <si>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</si>
  <si>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</si>
  <si>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</si>
  <si>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</si>
  <si>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</si>
  <si>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</si>
  <si>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</si>
  <si>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</si>
  <si>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</si>
  <si>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</si>
  <si>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</si>
  <si>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</si>
  <si>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</si>
  <si>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</si>
  <si>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</si>
  <si>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</si>
  <si>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</si>
  <si>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</si>
  <si>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</si>
  <si>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</si>
  <si>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</si>
  <si>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</si>
  <si>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</si>
  <si>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</si>
  <si>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</si>
  <si>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</si>
  <si>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</si>
  <si>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</si>
  <si>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</si>
  <si>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</si>
  <si>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</si>
  <si>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</si>
  <si>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</si>
  <si>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</si>
  <si>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</si>
  <si>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</si>
  <si>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</si>
  <si>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</si>
  <si>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</si>
  <si>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</si>
  <si>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</si>
  <si>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</si>
  <si>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</si>
  <si>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</si>
  <si>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</si>
  <si>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</si>
  <si>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</si>
  <si>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</si>
  <si>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</si>
  <si>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</si>
  <si>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</si>
  <si>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</si>
  <si>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</si>
  <si>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</si>
  <si>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</si>
  <si>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</si>
  <si>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</si>
  <si>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</si>
  <si>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</si>
  <si>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</si>
  <si>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</si>
  <si>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</si>
  <si>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</si>
  <si>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</si>
  <si>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</si>
  <si>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</si>
  <si>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</si>
  <si>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</si>
  <si>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</si>
  <si>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</si>
  <si>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</si>
  <si>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</si>
  <si>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</si>
  <si>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</si>
  <si>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</si>
  <si>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</si>
  <si>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</si>
  <si>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</si>
  <si>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</si>
  <si>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</si>
  <si>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</si>
  <si>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</si>
  <si>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</si>
  <si>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</si>
  <si>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</si>
  <si>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</si>
  <si>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</si>
  <si>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</si>
  <si>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</si>
  <si>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</si>
  <si>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</si>
  <si>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</si>
  <si>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</si>
  <si>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</si>
  <si>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</si>
  <si>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</si>
  <si>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</si>
  <si>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</si>
  <si>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</si>
  <si>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</si>
  <si>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</si>
  <si>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</si>
  <si>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</si>
  <si>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</si>
  <si>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</si>
  <si>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</si>
  <si>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</si>
  <si>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</si>
  <si>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</si>
  <si>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</si>
  <si>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</si>
  <si>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</si>
  <si>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</si>
  <si>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</si>
  <si>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</si>
  <si>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</si>
  <si>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</si>
  <si>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</si>
  <si>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</si>
  <si>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</si>
  <si>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</si>
  <si>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</si>
  <si>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</si>
  <si>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</si>
  <si>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</si>
  <si>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</si>
  <si>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</si>
  <si>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</si>
  <si>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</si>
  <si>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</si>
  <si>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</si>
  <si>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</si>
  <si>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</si>
  <si>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</si>
  <si>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</si>
  <si>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</si>
  <si>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</si>
  <si>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</si>
  <si>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</si>
  <si>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</si>
  <si>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</si>
  <si>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</si>
  <si>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</si>
  <si>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</si>
  <si>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</si>
  <si>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</si>
  <si>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</si>
  <si>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</si>
  <si>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</si>
  <si>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</si>
  <si>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</si>
  <si>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</si>
  <si>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</si>
  <si>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</si>
  <si>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</si>
  <si>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</si>
  <si>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</si>
  <si>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</si>
  <si>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</si>
  <si>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</si>
  <si>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</si>
  <si>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</si>
  <si>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</si>
  <si>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</si>
  <si>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</si>
  <si>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</si>
  <si>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</si>
  <si>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</si>
  <si>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</si>
  <si>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</si>
  <si>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</si>
  <si>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</si>
  <si>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</si>
  <si>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</si>
  <si>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</si>
  <si>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</si>
  <si>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</si>
  <si>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</si>
  <si>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</si>
  <si>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</si>
  <si>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</si>
  <si>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</si>
  <si>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</si>
  <si>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</si>
  <si>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</si>
  <si>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</si>
  <si>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</si>
  <si>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</si>
  <si>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</si>
  <si>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</si>
  <si>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</si>
  <si>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</si>
  <si>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</si>
  <si>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</si>
  <si>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</si>
  <si>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</si>
  <si>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</si>
  <si>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</si>
  <si>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</si>
  <si>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</si>
  <si>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</si>
  <si>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</si>
  <si>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</si>
  <si>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</si>
  <si>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</si>
  <si>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</si>
  <si>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</si>
  <si>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</si>
  <si>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</si>
  <si>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</si>
  <si>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</si>
  <si>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</si>
  <si>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</si>
  <si>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</si>
  <si>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</si>
  <si>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</si>
  <si>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</si>
  <si>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</si>
  <si>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</si>
  <si>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</si>
  <si>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</si>
  <si>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</si>
  <si>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</si>
  <si>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</si>
  <si>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</si>
  <si>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</si>
  <si>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</si>
  <si>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</si>
  <si>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</si>
  <si>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</si>
  <si>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</si>
  <si>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</si>
  <si>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</si>
  <si>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</si>
  <si>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</si>
  <si>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</si>
  <si>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</si>
  <si>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</si>
  <si>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</si>
  <si>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</si>
  <si>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</si>
  <si>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</si>
  <si>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</si>
  <si>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</si>
  <si>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</si>
  <si>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</si>
  <si>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</si>
  <si>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</si>
  <si>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</si>
  <si>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</si>
  <si>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</si>
  <si>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</si>
  <si>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</si>
  <si>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</si>
  <si>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</si>
  <si>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</si>
  <si>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</si>
  <si>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</si>
  <si>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</si>
  <si>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</si>
  <si>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</si>
  <si>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</si>
  <si>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</si>
  <si>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</si>
  <si>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</si>
  <si>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</si>
  <si>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</si>
  <si>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</si>
  <si>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</si>
  <si>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</si>
  <si>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</si>
  <si>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</si>
  <si>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</si>
  <si>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</si>
  <si>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</si>
  <si>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</si>
  <si>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</si>
  <si>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</si>
  <si>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</si>
  <si>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</si>
  <si>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</si>
  <si>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</si>
  <si>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</si>
  <si>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</si>
  <si>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</si>
  <si>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</si>
  <si>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</si>
  <si>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</si>
  <si>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</si>
  <si>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</si>
  <si>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</si>
  <si>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</si>
  <si>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</si>
  <si>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</si>
  <si>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</si>
  <si>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</si>
  <si>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</si>
  <si>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</si>
  <si>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</si>
  <si>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</si>
  <si>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</si>
  <si>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</si>
  <si>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</si>
  <si>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</si>
  <si>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</si>
  <si>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</si>
  <si>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</si>
  <si>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</si>
  <si>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</si>
  <si>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</si>
  <si>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</si>
  <si>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</si>
  <si>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</si>
  <si>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</si>
  <si>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</si>
  <si>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</si>
  <si>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</si>
  <si>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</si>
  <si>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</si>
  <si>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</si>
  <si>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</si>
  <si>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</si>
  <si>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</si>
  <si>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</si>
  <si>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</si>
  <si>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</si>
  <si>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</si>
  <si>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</si>
  <si>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</si>
  <si>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</si>
  <si>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</si>
  <si>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</si>
  <si>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</si>
  <si>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</si>
  <si>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</si>
  <si>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</si>
  <si>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</si>
  <si>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</si>
  <si>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</si>
  <si>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</si>
  <si>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</si>
  <si>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</si>
  <si>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</si>
  <si>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</si>
  <si>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</si>
  <si>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</si>
  <si>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</si>
  <si>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</si>
  <si>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</si>
  <si>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</si>
  <si>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</si>
  <si>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</si>
  <si>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</si>
  <si>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</si>
  <si>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</si>
  <si>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</si>
  <si>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</si>
  <si>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</si>
  <si>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</si>
  <si>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</si>
  <si>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</si>
  <si>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</si>
  <si>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</si>
  <si>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</si>
  <si>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</si>
  <si>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</si>
  <si>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</si>
  <si>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</si>
  <si>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</si>
  <si>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</si>
  <si>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</si>
  <si>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</si>
  <si>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</si>
  <si>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</si>
  <si>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</si>
  <si>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</si>
  <si>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</si>
  <si>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</si>
  <si>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</si>
  <si>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</si>
  <si>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</si>
  <si>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</si>
  <si>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</si>
  <si>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</si>
  <si>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</si>
  <si>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</si>
  <si>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</si>
  <si>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</si>
  <si>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</si>
  <si>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</si>
  <si>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</si>
  <si>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</si>
  <si>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</si>
  <si>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</si>
  <si>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</si>
  <si>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</si>
  <si>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</si>
  <si>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</si>
  <si>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</si>
  <si>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</si>
  <si>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</si>
  <si>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</si>
  <si>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</si>
  <si>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</si>
  <si>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</si>
  <si>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</si>
  <si>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</si>
  <si>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</si>
  <si>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</si>
  <si>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</si>
  <si>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</si>
  <si>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</si>
  <si>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</si>
  <si>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</si>
  <si>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</si>
  <si>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</si>
  <si>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</si>
  <si>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</si>
  <si>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</si>
  <si>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</si>
  <si>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</si>
  <si>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</si>
  <si>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</si>
  <si>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</si>
  <si>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</si>
  <si>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</si>
  <si>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</si>
  <si>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</si>
  <si>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</si>
  <si>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</si>
  <si>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</si>
  <si>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</si>
  <si>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</si>
  <si>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</si>
  <si>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</si>
  <si>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</si>
  <si>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</si>
  <si>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</si>
  <si>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</si>
  <si>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</si>
  <si>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</si>
  <si>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</si>
  <si>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</si>
  <si>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</si>
  <si>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</si>
  <si>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</si>
  <si>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</si>
  <si>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</si>
  <si>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</si>
  <si>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</si>
  <si>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</si>
  <si>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</si>
  <si>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</si>
  <si>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</si>
  <si>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</si>
  <si>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</si>
  <si>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</si>
  <si>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</si>
  <si>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</si>
  <si>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</si>
  <si>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</si>
  <si>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</si>
  <si>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</si>
  <si>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</si>
  <si>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</si>
  <si>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</si>
  <si>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</si>
  <si>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</si>
  <si>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</si>
  <si>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</si>
  <si>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</si>
  <si>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</si>
  <si>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</si>
  <si>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</si>
  <si>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</si>
  <si>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</si>
  <si>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</si>
  <si>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</si>
  <si>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</si>
  <si>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</si>
  <si>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</si>
  <si>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</si>
  <si>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</si>
  <si>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</si>
  <si>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</si>
  <si>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</si>
  <si>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</si>
  <si>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</si>
  <si>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</si>
  <si>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</si>
  <si>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</si>
  <si>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</si>
  <si>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</si>
  <si>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</si>
  <si>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</si>
  <si>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</si>
  <si>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</si>
  <si>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</si>
  <si>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</si>
  <si>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</si>
  <si>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</si>
  <si>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</si>
  <si>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</si>
  <si>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</si>
  <si>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</si>
  <si>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</si>
  <si>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</si>
  <si>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</si>
  <si>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</si>
  <si>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</si>
  <si>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</si>
  <si>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</si>
  <si>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</si>
  <si>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</si>
  <si>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</si>
  <si>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</si>
  <si>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</si>
  <si>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</si>
  <si>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</si>
  <si>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</si>
  <si>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</si>
  <si>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</si>
  <si>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</si>
  <si>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</si>
  <si>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</si>
  <si>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</si>
  <si>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</si>
  <si>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</si>
  <si>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</si>
  <si>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</si>
  <si>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</si>
  <si>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</si>
  <si>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</si>
  <si>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</si>
  <si>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</si>
  <si>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</si>
  <si>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</si>
  <si>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</si>
  <si>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</si>
  <si>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</si>
  <si>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</si>
  <si>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</si>
  <si>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</si>
  <si>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</si>
  <si>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</si>
  <si>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</si>
  <si>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</si>
  <si>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</si>
  <si>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</si>
  <si>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</si>
  <si>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</si>
  <si>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</si>
  <si>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</si>
  <si>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</si>
  <si>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</si>
  <si>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</si>
  <si>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</si>
  <si>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</si>
  <si>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</si>
  <si>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</si>
  <si>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</si>
  <si>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</si>
  <si>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</si>
  <si>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</si>
  <si>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</si>
  <si>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</si>
  <si>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</si>
  <si>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</si>
  <si>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</si>
  <si>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</si>
  <si>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</si>
  <si>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</si>
  <si>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</si>
  <si>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</si>
  <si>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</si>
  <si>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</si>
  <si>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</si>
  <si>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</si>
  <si>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</si>
  <si>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</si>
  <si>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</si>
  <si>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</si>
  <si>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</si>
  <si>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</si>
  <si>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</si>
  <si>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</si>
  <si>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</si>
  <si>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</si>
  <si>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</si>
  <si>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</si>
  <si>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</si>
  <si>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</si>
  <si>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</si>
  <si>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</si>
  <si>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</si>
  <si>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</si>
  <si>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</si>
  <si>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</si>
  <si>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</si>
  <si>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</si>
  <si>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</si>
  <si>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</si>
  <si>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</si>
  <si>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</si>
  <si>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</si>
  <si>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</si>
  <si>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</si>
  <si>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</si>
  <si>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</si>
  <si>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</si>
  <si>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</si>
  <si>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</si>
  <si>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</si>
  <si>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</si>
  <si>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</si>
  <si>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</si>
  <si>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</si>
  <si>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</si>
  <si>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</si>
  <si>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</si>
  <si>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</si>
  <si>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</si>
  <si>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</si>
  <si>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</si>
  <si>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</si>
  <si>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</si>
  <si>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</si>
  <si>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</si>
  <si>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</si>
  <si>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</si>
  <si>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</si>
  <si>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</si>
  <si>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</si>
  <si>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</si>
  <si>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</si>
  <si>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</si>
  <si>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</si>
  <si>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</si>
  <si>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</si>
  <si>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</si>
  <si>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</si>
  <si>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</si>
  <si>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</si>
  <si>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</si>
  <si>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</si>
  <si>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</si>
  <si>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</si>
  <si>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</si>
  <si>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</si>
  <si>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</si>
  <si>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</si>
  <si>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</si>
  <si>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</si>
  <si>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</si>
  <si>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</si>
  <si>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</si>
  <si>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</si>
  <si>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</si>
  <si>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</si>
  <si>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</si>
  <si>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</si>
  <si>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</si>
  <si>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</si>
  <si>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</si>
  <si>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</si>
  <si>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</si>
  <si>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</si>
  <si>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</si>
  <si>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</si>
  <si>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</si>
  <si>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</si>
  <si>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</si>
  <si>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</si>
  <si>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</si>
  <si>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</si>
  <si>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</si>
  <si>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</si>
  <si>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</si>
  <si>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</si>
  <si>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</si>
  <si>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</si>
  <si>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</si>
  <si>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</si>
  <si>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</si>
  <si>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</si>
  <si>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</si>
  <si>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</si>
  <si>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</si>
  <si>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</si>
  <si>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</si>
  <si>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</si>
  <si>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</si>
  <si>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</si>
  <si>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</si>
  <si>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</si>
  <si>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</si>
  <si>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</si>
  <si>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</si>
  <si>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</si>
  <si>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</si>
  <si>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</si>
  <si>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</si>
  <si>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</si>
  <si>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</si>
  <si>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</si>
  <si>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</si>
  <si>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</si>
  <si>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</si>
  <si>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</si>
  <si>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</si>
  <si>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</si>
  <si>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</si>
  <si>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</si>
  <si>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</si>
  <si>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</si>
  <si>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</si>
  <si>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</si>
  <si>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</si>
  <si>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</si>
  <si>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</si>
  <si>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</si>
  <si>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</si>
  <si>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</si>
  <si>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</si>
  <si>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</si>
  <si>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</si>
  <si>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</si>
  <si>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</si>
  <si>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</si>
  <si>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</si>
  <si>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</si>
  <si>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</si>
  <si>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</si>
  <si>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</si>
  <si>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</si>
  <si>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</si>
  <si>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</si>
  <si>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</si>
  <si>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</si>
  <si>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</si>
  <si>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</si>
  <si>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</si>
  <si>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</si>
  <si>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</si>
  <si>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</si>
  <si>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</si>
  <si>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</si>
  <si>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</si>
  <si>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</si>
  <si>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</si>
  <si>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</si>
  <si>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</si>
  <si>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</si>
  <si>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</si>
  <si>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</si>
  <si>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</si>
  <si>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</si>
  <si>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</si>
  <si>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</si>
  <si>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</si>
  <si>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</si>
  <si>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</si>
  <si>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</si>
  <si>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</si>
  <si>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</si>
  <si>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</si>
  <si>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</si>
  <si>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</si>
  <si>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</si>
  <si>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</si>
  <si>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</si>
  <si>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</si>
  <si>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</si>
  <si>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</si>
  <si>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</si>
  <si>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</si>
  <si>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</si>
  <si>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</si>
  <si>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</si>
  <si>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</si>
  <si>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</si>
  <si>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</si>
  <si>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</si>
  <si>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</si>
  <si>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</si>
  <si>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</si>
  <si>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</si>
  <si>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</si>
  <si>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</si>
  <si>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</si>
  <si>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</si>
  <si>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</si>
  <si>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</si>
  <si>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</si>
  <si>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</si>
  <si>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</si>
  <si>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</si>
  <si>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</si>
  <si>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</si>
  <si>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</si>
  <si>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</si>
  <si>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</si>
  <si>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</si>
  <si>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</si>
  <si>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</si>
  <si>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</si>
  <si>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</si>
  <si>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</si>
  <si>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</si>
  <si>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</si>
  <si>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</si>
  <si>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</si>
  <si>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</si>
  <si>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</si>
  <si>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</si>
  <si>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</si>
  <si>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</si>
  <si>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</si>
  <si>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</si>
  <si>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</si>
  <si>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</si>
  <si>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</si>
  <si>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</si>
  <si>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</si>
  <si>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</si>
  <si>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</si>
  <si>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</si>
  <si>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</si>
  <si>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</si>
  <si>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</si>
  <si>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</si>
  <si>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</si>
  <si>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</si>
  <si>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</si>
  <si>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</si>
  <si>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</si>
  <si>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</si>
  <si>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</si>
  <si>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</si>
  <si>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</si>
  <si>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</si>
  <si>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</si>
  <si>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</si>
  <si>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</si>
  <si>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</si>
  <si>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</si>
  <si>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</si>
  <si>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</si>
  <si>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</si>
  <si>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</si>
  <si>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</si>
  <si>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</si>
  <si>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</si>
  <si>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</si>
  <si>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</si>
  <si>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</si>
  <si>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</si>
  <si>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</si>
  <si>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</si>
  <si>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</si>
  <si>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</si>
  <si>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</si>
  <si>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</si>
  <si>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</si>
  <si>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</si>
  <si>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</si>
  <si>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</si>
  <si>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</si>
  <si>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</si>
  <si>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</si>
  <si>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</si>
  <si>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</si>
  <si>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</si>
  <si>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</si>
  <si>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</si>
  <si>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</si>
  <si>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</si>
  <si>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</si>
  <si>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</si>
  <si>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</si>
  <si>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</si>
  <si>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</si>
  <si>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</si>
  <si>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</si>
  <si>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</si>
  <si>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</si>
  <si>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</si>
  <si>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</si>
  <si>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</si>
  <si>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</si>
  <si>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</si>
  <si>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</si>
  <si>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</si>
  <si>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</si>
  <si>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</si>
  <si>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</si>
  <si>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</si>
  <si>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</si>
  <si>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</si>
  <si>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</si>
  <si>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</si>
  <si>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</si>
  <si>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</si>
  <si>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</si>
  <si>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</si>
  <si>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</si>
  <si>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</si>
  <si>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</si>
  <si>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</si>
  <si>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</si>
  <si>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</si>
  <si>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</si>
  <si>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</si>
  <si>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</si>
  <si>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</si>
  <si>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</si>
  <si>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</si>
  <si>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</si>
  <si>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</si>
  <si>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</si>
  <si>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</si>
  <si>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</si>
  <si>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</si>
  <si>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</si>
  <si>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</si>
  <si>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</si>
  <si>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</si>
  <si>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</si>
  <si>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</si>
  <si>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</si>
  <si>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</si>
  <si>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</si>
  <si>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</si>
  <si>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</si>
  <si>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</si>
  <si>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</si>
  <si>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</si>
  <si>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</si>
  <si>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</si>
  <si>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</si>
  <si>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</si>
  <si>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</si>
  <si>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</si>
  <si>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</si>
  <si>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</si>
  <si>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</si>
  <si>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</si>
  <si>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</si>
  <si>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</si>
  <si>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</si>
  <si>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</si>
  <si>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</si>
  <si>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</si>
  <si>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</si>
  <si>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</si>
  <si>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</si>
  <si>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</si>
  <si>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</si>
  <si>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</si>
  <si>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</si>
  <si>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</si>
  <si>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</si>
  <si>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</si>
  <si>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</si>
  <si>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</si>
  <si>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</si>
  <si>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</si>
  <si>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</si>
  <si>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</si>
  <si>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</si>
  <si>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</si>
  <si>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</si>
  <si>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</si>
  <si>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</si>
  <si>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</si>
  <si>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</si>
  <si>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</si>
  <si>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</si>
  <si>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</si>
  <si>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</si>
  <si>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</si>
  <si>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</si>
  <si>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</si>
  <si>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</si>
  <si>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</si>
  <si>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</si>
  <si>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</si>
  <si>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</si>
  <si>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</si>
  <si>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</si>
  <si>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</si>
  <si>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</si>
  <si>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</si>
  <si>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</si>
  <si>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</si>
  <si>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</si>
  <si>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</si>
  <si>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</si>
  <si>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</si>
  <si>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</si>
  <si>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</si>
  <si>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</si>
  <si>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</si>
  <si>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</si>
  <si>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</si>
  <si>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</si>
  <si>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</si>
  <si>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</si>
  <si>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</si>
  <si>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</si>
  <si>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</si>
  <si>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</si>
  <si>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</si>
  <si>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</si>
  <si>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</si>
  <si>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</si>
  <si>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</si>
  <si>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</si>
  <si>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</si>
  <si>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</si>
  <si>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</si>
  <si>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</si>
  <si>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</si>
  <si>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</si>
  <si>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</si>
  <si>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</si>
  <si>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</si>
  <si>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</si>
  <si>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</si>
  <si>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</si>
  <si>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</si>
  <si>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</si>
  <si>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</si>
  <si>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</si>
  <si>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</si>
  <si>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</si>
  <si>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</si>
  <si>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</si>
  <si>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</si>
  <si>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</si>
  <si>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</si>
  <si>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</si>
  <si>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</si>
  <si>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</si>
  <si>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</si>
  <si>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</si>
  <si>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</si>
  <si>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</si>
  <si>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</si>
  <si>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</si>
  <si>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</si>
  <si>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</si>
  <si>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</si>
  <si>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</si>
  <si>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</si>
  <si>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</si>
  <si>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</si>
  <si>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</si>
  <si>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</si>
  <si>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</si>
  <si>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</si>
  <si>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</si>
  <si>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</si>
  <si>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</si>
  <si>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</si>
  <si>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</si>
  <si>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</si>
  <si>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</si>
  <si>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</si>
  <si>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</si>
  <si>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</si>
  <si>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</si>
  <si>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</si>
  <si>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</si>
  <si>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</si>
  <si>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</si>
  <si>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</si>
  <si>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</si>
  <si>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</si>
  <si>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</si>
  <si>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</si>
  <si>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</si>
  <si>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</si>
  <si>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</si>
  <si>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</si>
  <si>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</si>
  <si>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</si>
  <si>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</si>
  <si>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</si>
  <si>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</si>
  <si>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</si>
  <si>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</si>
  <si>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</si>
  <si>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</si>
  <si>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</si>
  <si>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</si>
  <si>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</si>
  <si>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</si>
  <si>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</si>
  <si>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</si>
  <si>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</si>
  <si>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</si>
  <si>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</si>
  <si>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</si>
  <si>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</si>
  <si>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</si>
  <si>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</si>
  <si>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</si>
  <si>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</si>
  <si>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</si>
  <si>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</si>
  <si>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</si>
  <si>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</si>
  <si>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</si>
  <si>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</si>
  <si>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</si>
  <si>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</si>
  <si>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</si>
  <si>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</si>
  <si>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</si>
  <si>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</si>
  <si>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</si>
  <si>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</si>
  <si>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</si>
  <si>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</si>
  <si>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</si>
  <si>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</si>
  <si>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</si>
  <si>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</si>
  <si>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</si>
  <si>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</si>
  <si>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</si>
  <si>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</si>
  <si>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</si>
  <si>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</si>
  <si>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</si>
  <si>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</si>
  <si>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</si>
  <si>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</si>
  <si>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</si>
  <si>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</si>
  <si>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</si>
  <si>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</si>
  <si>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</si>
  <si>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</si>
  <si>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</si>
  <si>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</si>
  <si>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</si>
  <si>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</si>
  <si>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</si>
  <si>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</si>
  <si>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</si>
  <si>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</si>
  <si>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</si>
  <si>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</si>
  <si>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</si>
  <si>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</si>
  <si>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</si>
  <si>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</si>
  <si>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</si>
  <si>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</si>
  <si>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</si>
  <si>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</si>
  <si>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</si>
  <si>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</si>
  <si>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</si>
  <si>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</si>
  <si>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</si>
  <si>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</si>
  <si>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</si>
  <si>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</si>
  <si>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</si>
  <si>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</si>
  <si>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</si>
  <si>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</si>
  <si>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</si>
  <si>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</si>
  <si>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</si>
  <si>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</si>
  <si>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</si>
  <si>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</si>
  <si>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</si>
  <si>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</si>
  <si>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</si>
  <si>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</si>
  <si>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</si>
  <si>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</si>
  <si>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</si>
  <si>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</si>
  <si>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</si>
  <si>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</si>
  <si>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</si>
  <si>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</si>
  <si>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</si>
  <si>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</si>
  <si>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</si>
  <si>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</si>
  <si>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</si>
  <si>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</si>
  <si>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</si>
  <si>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</si>
  <si>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</si>
  <si>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</si>
  <si>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</si>
  <si>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</si>
  <si>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</si>
  <si>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</si>
  <si>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</si>
  <si>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</si>
  <si>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</si>
  <si>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</si>
  <si>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</si>
  <si>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</si>
  <si>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</si>
  <si>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</si>
  <si>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</si>
  <si>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</si>
  <si>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</si>
  <si>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</si>
  <si>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</si>
  <si>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</si>
  <si>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</si>
  <si>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</si>
  <si>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</si>
  <si>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</si>
  <si>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</si>
  <si>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</si>
  <si>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</si>
  <si>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</si>
  <si>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</si>
  <si>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</si>
  <si>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</si>
  <si>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</si>
  <si>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</si>
  <si>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</si>
  <si>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</si>
  <si>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</si>
  <si>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</si>
  <si>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</si>
  <si>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</si>
  <si>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</si>
  <si>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</si>
  <si>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</si>
  <si>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</si>
  <si>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</si>
  <si>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</si>
  <si>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</si>
  <si>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</si>
  <si>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</si>
  <si>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</si>
  <si>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</si>
  <si>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</si>
  <si>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</si>
  <si>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</si>
  <si>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</si>
  <si>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</si>
  <si>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</si>
  <si>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</si>
  <si>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</si>
  <si>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</si>
  <si>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</si>
  <si>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</si>
  <si>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</si>
  <si>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</si>
  <si>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</si>
  <si>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</si>
  <si>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</si>
  <si>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</si>
  <si>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</si>
  <si>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</si>
  <si>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</si>
  <si>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</si>
  <si>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</si>
  <si>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</si>
  <si>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</si>
  <si>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</si>
  <si>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</si>
  <si>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</si>
  <si>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</si>
  <si>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</si>
  <si>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</si>
  <si>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</si>
  <si>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</si>
  <si>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</si>
  <si>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</si>
  <si>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</si>
  <si>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</si>
  <si>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</si>
  <si>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</si>
  <si>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</si>
  <si>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</si>
  <si>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</si>
  <si>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</si>
  <si>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</si>
  <si>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</si>
  <si>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</si>
  <si>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</si>
  <si>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</si>
  <si>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</si>
  <si>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</si>
  <si>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</si>
  <si>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</si>
  <si>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</si>
  <si>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</si>
  <si>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</si>
  <si>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</si>
  <si>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</si>
  <si>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</si>
  <si>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</si>
  <si>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</si>
  <si>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</si>
  <si>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</si>
  <si>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</si>
  <si>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</si>
  <si>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</si>
  <si>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</si>
  <si>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</si>
  <si>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</si>
  <si>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</si>
  <si>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</si>
  <si>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</si>
  <si>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</si>
  <si>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</si>
  <si>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</si>
  <si>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</si>
  <si>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</si>
  <si>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</si>
  <si>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</si>
  <si>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</si>
  <si>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</si>
  <si>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</si>
  <si>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</si>
  <si>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</si>
  <si>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</si>
  <si>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</si>
  <si>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</si>
  <si>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</si>
  <si>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</si>
  <si>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</si>
  <si>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</si>
  <si>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</si>
  <si>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</si>
  <si>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</si>
  <si>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</si>
  <si>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</si>
  <si>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</si>
  <si>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</si>
  <si>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</si>
  <si>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</si>
  <si>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</si>
  <si>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</si>
  <si>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</si>
  <si>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</si>
  <si>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</si>
  <si>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</si>
  <si>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</si>
  <si>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</si>
  <si>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</si>
  <si>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</si>
  <si>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</si>
  <si>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</si>
  <si>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</si>
  <si>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</si>
  <si>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</si>
  <si>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</si>
  <si>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</si>
  <si>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</si>
  <si>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</si>
  <si>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</si>
  <si>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</si>
  <si>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</si>
  <si>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</si>
  <si>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</si>
  <si>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</si>
  <si>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</si>
  <si>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</si>
  <si>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</si>
  <si>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</si>
  <si>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</si>
  <si>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</si>
  <si>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</si>
  <si>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</si>
  <si>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</si>
  <si>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</si>
  <si>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</si>
  <si>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</si>
  <si>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</si>
  <si>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</si>
  <si>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</si>
  <si>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</si>
  <si>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</si>
  <si>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</si>
  <si>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</si>
  <si>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</si>
  <si>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</si>
  <si>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</si>
  <si>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</si>
  <si>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</si>
  <si>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</si>
  <si>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</si>
  <si>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</si>
  <si>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</si>
  <si>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</si>
  <si>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</si>
  <si>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</si>
  <si>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</si>
  <si>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</si>
  <si>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</si>
  <si>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</si>
  <si>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</si>
  <si>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</si>
  <si>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</si>
  <si>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</si>
  <si>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</si>
  <si>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</si>
  <si>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</si>
  <si>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</si>
  <si>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</si>
  <si>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</si>
  <si>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</si>
  <si>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</si>
  <si>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</si>
  <si>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</si>
  <si>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</si>
  <si>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</si>
  <si>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</si>
  <si>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</si>
  <si>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</si>
  <si>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</si>
  <si>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</si>
  <si>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</si>
  <si>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</si>
  <si>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</si>
  <si>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</si>
  <si>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</si>
  <si>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</si>
  <si>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</si>
  <si>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</si>
  <si>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</si>
  <si>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</si>
  <si>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</si>
  <si>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</si>
  <si>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</si>
  <si>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</si>
  <si>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</si>
  <si>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</si>
  <si>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</si>
  <si>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</si>
  <si>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</si>
  <si>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</si>
  <si>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</si>
  <si>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</si>
  <si>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</si>
  <si>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</si>
  <si>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</si>
  <si>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</si>
  <si>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</si>
  <si>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</si>
  <si>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</si>
  <si>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</si>
  <si>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</si>
  <si>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</si>
  <si>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</si>
  <si>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</si>
  <si>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</si>
  <si>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</si>
  <si>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</si>
  <si>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</si>
  <si>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</si>
  <si>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</si>
  <si>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</si>
  <si>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</si>
  <si>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</si>
  <si>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</si>
  <si>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</si>
  <si>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</si>
  <si>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</si>
  <si>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</si>
  <si>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</si>
  <si>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</si>
  <si>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</si>
  <si>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</si>
  <si>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</si>
  <si>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</si>
  <si>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</si>
  <si>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</si>
  <si>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</si>
  <si>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</si>
  <si>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</si>
  <si>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</si>
  <si>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</si>
  <si>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</si>
  <si>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</si>
  <si>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</si>
  <si>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</si>
  <si>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</si>
  <si>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</si>
  <si>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</si>
  <si>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</si>
  <si>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</si>
  <si>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</si>
  <si>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</si>
  <si>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</si>
  <si>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</si>
  <si>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</si>
  <si>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</si>
  <si>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</si>
  <si>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</si>
  <si>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</si>
  <si>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</si>
  <si>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</si>
  <si>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</si>
  <si>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</si>
  <si>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</si>
  <si>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</si>
  <si>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</si>
  <si>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</si>
  <si>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</si>
  <si>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</si>
  <si>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</si>
  <si>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</si>
  <si>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</si>
  <si>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</si>
  <si>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</si>
  <si>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</si>
  <si>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</si>
  <si>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</si>
  <si>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</si>
  <si>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</si>
  <si>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</si>
  <si>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</si>
  <si>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</si>
  <si>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</si>
  <si>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</si>
  <si>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</si>
  <si>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</si>
  <si>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</si>
  <si>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</si>
  <si>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</si>
  <si>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</si>
  <si>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</si>
  <si>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</si>
  <si>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</si>
  <si>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</si>
  <si>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</si>
  <si>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</si>
  <si>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</si>
  <si>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</si>
  <si>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</si>
  <si>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</si>
  <si>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</si>
  <si>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</si>
  <si>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</si>
  <si>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</si>
  <si>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</si>
  <si>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</si>
  <si>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</si>
  <si>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</si>
  <si>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</si>
  <si>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</si>
  <si>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</si>
  <si>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</si>
  <si>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</si>
  <si>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</si>
  <si>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</si>
  <si>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</si>
  <si>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</si>
  <si>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</si>
  <si>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</si>
  <si>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</si>
  <si>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</si>
  <si>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</si>
  <si>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</si>
  <si>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</si>
  <si>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</si>
  <si>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</si>
  <si>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</si>
  <si>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</si>
  <si>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</si>
  <si>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</si>
  <si>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</si>
  <si>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</si>
  <si>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</si>
  <si>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</si>
  <si>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</si>
  <si>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</si>
  <si>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</si>
  <si>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</si>
  <si>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</si>
  <si>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</si>
  <si>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</si>
  <si>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</si>
  <si>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</si>
  <si>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</si>
  <si>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</si>
  <si>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</si>
  <si>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</si>
  <si>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</si>
  <si>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</si>
  <si>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</si>
  <si>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</si>
  <si>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</si>
  <si>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</si>
  <si>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</si>
  <si>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</si>
  <si>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</si>
  <si>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</si>
  <si>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</si>
  <si>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</si>
  <si>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</si>
  <si>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</si>
  <si>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</si>
  <si>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</si>
  <si>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</si>
  <si>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</si>
  <si>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</si>
  <si>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</si>
  <si>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</si>
  <si>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</si>
  <si>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</si>
  <si>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</si>
  <si>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</si>
  <si>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</si>
  <si>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</si>
  <si>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</si>
  <si>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</si>
  <si>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</si>
  <si>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</si>
  <si>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</si>
  <si>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</si>
  <si>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</si>
  <si>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</si>
  <si>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</si>
  <si>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</si>
  <si>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</si>
  <si>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</si>
  <si>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</si>
  <si>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</si>
  <si>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</si>
  <si>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</si>
  <si>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</si>
  <si>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</si>
  <si>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</si>
  <si>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</si>
  <si>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</si>
  <si>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</si>
  <si>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</si>
  <si>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</si>
  <si>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</si>
  <si>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</si>
  <si>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</si>
  <si>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</si>
  <si>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</si>
  <si>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</si>
  <si>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</si>
  <si>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</si>
  <si>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</si>
  <si>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</si>
  <si>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</si>
  <si>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</si>
  <si>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</si>
  <si>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</si>
  <si>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</si>
  <si>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</si>
  <si>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</si>
  <si>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</si>
  <si>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</si>
  <si>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</si>
  <si>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</si>
  <si>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</si>
  <si>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</si>
  <si>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</si>
  <si>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</si>
  <si>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</si>
  <si>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</si>
  <si>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</si>
  <si>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</si>
  <si>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</si>
  <si>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</si>
  <si>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</si>
  <si>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</si>
  <si>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</si>
  <si>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</si>
  <si>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</si>
  <si>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</si>
  <si>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</si>
  <si>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</si>
  <si>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</si>
  <si>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</si>
  <si>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</si>
  <si>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</si>
  <si>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</si>
  <si>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</si>
  <si>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</si>
  <si>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</si>
  <si>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</si>
  <si>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</si>
  <si>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</si>
  <si>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</si>
  <si>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</si>
  <si>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</si>
  <si>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</si>
  <si>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</si>
  <si>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</si>
  <si>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</si>
  <si>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</si>
  <si>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</si>
  <si>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</si>
  <si>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</si>
  <si>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</si>
  <si>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</si>
  <si>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</si>
  <si>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</si>
  <si>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</si>
  <si>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</si>
  <si>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</si>
  <si>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</si>
  <si>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</si>
  <si>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</si>
  <si>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</si>
  <si>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</si>
  <si>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</si>
  <si>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</si>
  <si>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</si>
  <si>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</si>
  <si>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</si>
  <si>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</si>
  <si>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</si>
  <si>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</si>
  <si>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</si>
  <si>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</si>
  <si>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</si>
  <si>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</si>
  <si>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</si>
  <si>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</si>
  <si>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</si>
  <si>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</si>
  <si>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</si>
  <si>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</si>
  <si>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</si>
  <si>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</si>
  <si>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</si>
  <si>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</si>
  <si>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</si>
  <si>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</si>
  <si>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</si>
  <si>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</si>
  <si>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</si>
  <si>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</si>
  <si>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</si>
  <si>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</si>
  <si>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</si>
  <si>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</si>
  <si>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</si>
  <si>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</si>
  <si>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</si>
  <si>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</si>
  <si>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</si>
  <si>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</si>
  <si>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</si>
  <si>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</si>
  <si>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</si>
  <si>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</si>
  <si>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</si>
  <si>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</si>
  <si>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</si>
  <si>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</si>
  <si>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</si>
  <si>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</si>
  <si>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</si>
  <si>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</si>
  <si>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</si>
  <si>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</si>
  <si>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</si>
  <si>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</si>
  <si>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</si>
  <si>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</si>
  <si>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</si>
  <si>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</si>
  <si>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</si>
  <si>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</si>
  <si>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</si>
  <si>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</si>
  <si>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</si>
  <si>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</si>
  <si>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</si>
  <si>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</si>
  <si>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</si>
  <si>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</si>
  <si>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</si>
  <si>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</si>
  <si>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</si>
  <si>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</si>
  <si>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</si>
  <si>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</si>
  <si>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</si>
  <si>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</si>
  <si>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</si>
  <si>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</si>
  <si>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</si>
  <si>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</si>
  <si>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</si>
  <si>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</si>
  <si>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</si>
  <si>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</si>
  <si>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</si>
  <si>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</si>
  <si>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</si>
  <si>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</si>
  <si>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</si>
  <si>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</si>
  <si>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</si>
  <si>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</si>
  <si>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</si>
  <si>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</si>
  <si>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</si>
  <si>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</si>
  <si>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</si>
  <si>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</si>
  <si>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</si>
  <si>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</si>
  <si>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</si>
  <si>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</si>
  <si>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</si>
  <si>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</si>
  <si>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</si>
  <si>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</si>
  <si>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</si>
  <si>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</si>
  <si>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</si>
  <si>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</si>
  <si>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</si>
  <si>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</si>
  <si>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</si>
  <si>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</si>
  <si>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</si>
  <si>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</si>
  <si>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</si>
  <si>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</si>
  <si>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</si>
  <si>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</si>
  <si>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</si>
  <si>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</si>
  <si>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</si>
  <si>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</si>
  <si>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</si>
  <si>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</si>
  <si>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</si>
  <si>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</si>
  <si>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</si>
  <si>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</si>
  <si>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</si>
  <si>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</si>
  <si>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</si>
  <si>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</si>
  <si>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</si>
  <si>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</si>
  <si>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</si>
  <si>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</si>
  <si>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</si>
  <si>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</si>
  <si>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</si>
  <si>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</si>
  <si>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</si>
  <si>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</si>
  <si>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</si>
  <si>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</si>
  <si>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</si>
  <si>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</si>
  <si>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</si>
  <si>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</si>
  <si>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</si>
  <si>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</si>
  <si>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</si>
  <si>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</si>
  <si>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</si>
  <si>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</si>
  <si>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</si>
  <si>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</si>
  <si>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</si>
  <si>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</si>
  <si>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</si>
  <si>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</si>
  <si>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</si>
  <si>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</si>
  <si>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</si>
  <si>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</si>
  <si>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</si>
  <si>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</si>
  <si>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</si>
  <si>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</si>
  <si>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</si>
  <si>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</si>
  <si>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</si>
  <si>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</si>
  <si>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</si>
  <si>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</si>
  <si>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</si>
  <si>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</si>
  <si>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</si>
  <si>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</si>
  <si>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</si>
  <si>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</si>
  <si>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</si>
  <si>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</si>
  <si>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</si>
  <si>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</si>
  <si>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</si>
  <si>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</si>
  <si>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</si>
  <si>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</si>
  <si>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</si>
  <si>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</si>
  <si>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</si>
  <si>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</si>
  <si>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</si>
  <si>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</si>
  <si>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</si>
  <si>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</si>
  <si>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</si>
  <si>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</si>
  <si>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</si>
  <si>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</si>
  <si>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</si>
  <si>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</si>
  <si>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</si>
  <si>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</si>
  <si>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</si>
  <si>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</si>
  <si>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</si>
  <si>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</si>
  <si>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</si>
  <si>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</si>
  <si>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</si>
  <si>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</si>
  <si>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</si>
  <si>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</si>
  <si>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</si>
  <si>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</si>
  <si>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</si>
  <si>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</si>
  <si>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</si>
  <si>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</si>
  <si>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</si>
  <si>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</si>
  <si>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</si>
  <si>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</si>
  <si>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</si>
  <si>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</si>
  <si>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</si>
  <si>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</si>
  <si>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</si>
  <si>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</si>
  <si>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</si>
  <si>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</si>
  <si>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</si>
  <si>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</si>
  <si>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</si>
  <si>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</si>
  <si>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</si>
  <si>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</si>
  <si>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</si>
  <si>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</si>
  <si>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</si>
  <si>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</si>
  <si>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</si>
  <si>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</si>
  <si>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</si>
  <si>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</si>
  <si>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</si>
  <si>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</si>
  <si>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</si>
  <si>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</si>
  <si>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</si>
  <si>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</si>
  <si>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</si>
  <si>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</si>
  <si>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</si>
  <si>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</si>
  <si>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</si>
  <si>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</si>
  <si>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</si>
  <si>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</si>
  <si>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</si>
  <si>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</si>
  <si>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</si>
  <si>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</si>
  <si>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</si>
  <si>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</si>
  <si>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</si>
  <si>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</si>
  <si>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</si>
  <si>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</si>
  <si>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</si>
  <si>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</si>
  <si>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</si>
  <si>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</si>
  <si>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</si>
  <si>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</si>
  <si>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</si>
  <si>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</si>
  <si>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</si>
  <si>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</si>
  <si>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</si>
  <si>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</si>
  <si>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</si>
  <si>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</si>
  <si>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</si>
  <si>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</si>
  <si>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</si>
  <si>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</si>
  <si>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</si>
  <si>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</si>
  <si>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</si>
  <si>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</si>
  <si>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</si>
  <si>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</si>
  <si>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</si>
  <si>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</si>
  <si>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</si>
  <si>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</si>
  <si>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</si>
  <si>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</si>
  <si>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</si>
  <si>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</si>
  <si>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</si>
  <si>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</si>
  <si>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</si>
  <si>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</si>
  <si>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</si>
  <si>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</si>
  <si>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</si>
  <si>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</si>
  <si>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</si>
  <si>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</si>
  <si>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</si>
  <si>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</si>
  <si>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</si>
  <si>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</si>
  <si>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</si>
  <si>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</si>
  <si>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</si>
  <si>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</si>
  <si>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</si>
  <si>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</si>
  <si>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</si>
  <si>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</si>
  <si>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</si>
  <si>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</si>
  <si>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</si>
  <si>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</si>
  <si>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</si>
  <si>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</si>
  <si>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</si>
  <si>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</si>
  <si>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</si>
  <si>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</si>
  <si>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</si>
  <si>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</si>
  <si>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</si>
  <si>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</si>
  <si>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</si>
  <si>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</si>
  <si>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</si>
  <si>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</si>
  <si>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</si>
  <si>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</si>
  <si>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</si>
  <si>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</si>
  <si>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</si>
  <si>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</si>
  <si>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</si>
  <si>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</si>
  <si>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</si>
  <si>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</si>
  <si>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</si>
  <si>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</si>
  <si>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</si>
  <si>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</si>
  <si>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</si>
  <si>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</si>
  <si>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</si>
  <si>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</si>
  <si>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</si>
  <si>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</si>
  <si>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</si>
  <si>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</si>
  <si>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</si>
  <si>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</si>
  <si>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</si>
  <si>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</si>
  <si>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</si>
  <si>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</si>
  <si>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</si>
  <si>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</si>
  <si>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</si>
  <si>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</si>
  <si>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</si>
  <si>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</si>
  <si>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</si>
  <si>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</si>
  <si>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</si>
  <si>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</si>
  <si>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</si>
  <si>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</si>
  <si>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</si>
  <si>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</si>
  <si>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</si>
  <si>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</si>
  <si>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</si>
  <si>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</si>
  <si>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</si>
  <si>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</si>
  <si>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</si>
  <si>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</si>
  <si>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</si>
  <si>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</si>
  <si>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</si>
  <si>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</si>
  <si>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</si>
  <si>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</si>
  <si>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</si>
  <si>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</si>
  <si>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</si>
  <si>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</si>
  <si>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</si>
  <si>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</si>
  <si>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</si>
  <si>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</si>
  <si>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</si>
  <si>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</si>
  <si>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</si>
  <si>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</si>
  <si>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</si>
  <si>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</si>
  <si>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</si>
  <si>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</si>
  <si>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</si>
  <si>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</si>
  <si>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</si>
  <si>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</si>
  <si>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</si>
  <si>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</si>
  <si>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</si>
  <si>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</si>
  <si>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</si>
  <si>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</si>
  <si>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</si>
  <si>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</si>
  <si>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</si>
  <si>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</si>
  <si>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</si>
  <si>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</si>
  <si>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</si>
  <si>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</si>
  <si>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</si>
  <si>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</si>
  <si>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</si>
  <si>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</si>
  <si>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</si>
  <si>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</si>
  <si>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</si>
  <si>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</si>
  <si>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</si>
  <si>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</si>
  <si>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</si>
  <si>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</si>
  <si>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</si>
  <si>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</si>
  <si>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</si>
  <si>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</si>
  <si>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</si>
  <si>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</si>
  <si>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</si>
  <si>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</si>
  <si>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</si>
  <si>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</si>
  <si>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</si>
  <si>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</si>
  <si>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</si>
  <si>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</si>
  <si>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</si>
  <si>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</si>
  <si>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</si>
  <si>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</si>
  <si>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</si>
  <si>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</si>
  <si>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</si>
  <si>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</si>
  <si>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</si>
  <si>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</si>
  <si>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</si>
  <si>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</si>
  <si>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</si>
  <si>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</si>
  <si>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</si>
  <si>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</si>
  <si>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</si>
  <si>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</si>
  <si>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</si>
  <si>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</si>
  <si>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</si>
  <si>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</si>
  <si>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</si>
  <si>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</si>
  <si>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</si>
  <si>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</si>
  <si>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</si>
  <si>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</si>
  <si>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</si>
  <si>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</si>
  <si>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</si>
  <si>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</si>
  <si>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</si>
  <si>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</si>
  <si>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</si>
  <si>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</si>
  <si>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</si>
  <si>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</si>
  <si>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</si>
  <si>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</si>
  <si>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</si>
  <si>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</si>
  <si>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</si>
  <si>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</si>
  <si>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</si>
  <si>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</si>
  <si>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</si>
  <si>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</si>
  <si>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</si>
  <si>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</si>
  <si>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</si>
  <si>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</si>
  <si>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</si>
  <si>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</si>
  <si>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</si>
  <si>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</si>
  <si>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</si>
  <si>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</si>
  <si>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</si>
  <si>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</si>
  <si>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</si>
  <si>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</si>
  <si>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</si>
  <si>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</si>
  <si>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</si>
  <si>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</si>
  <si>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</si>
  <si>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</si>
  <si>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</si>
  <si>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</si>
  <si>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</si>
  <si>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</si>
  <si>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</si>
  <si>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</si>
  <si>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</si>
  <si>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</si>
  <si>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</si>
  <si>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</si>
  <si>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</si>
  <si>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</si>
  <si>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</si>
  <si>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</si>
  <si>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</si>
  <si>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</si>
  <si>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</si>
  <si>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</si>
  <si>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</si>
  <si>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</si>
  <si>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</si>
  <si>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</si>
  <si>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</si>
  <si>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</si>
  <si>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</si>
  <si>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</si>
  <si>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</si>
  <si>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</si>
  <si>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</si>
  <si>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</si>
  <si>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</si>
  <si>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</si>
  <si>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</si>
  <si>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</si>
  <si>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</si>
  <si>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</si>
  <si>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</si>
  <si>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</si>
  <si>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</si>
  <si>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</si>
  <si>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</si>
  <si>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</si>
  <si>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</si>
  <si>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</si>
  <si>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</si>
  <si>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</si>
  <si>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</si>
  <si>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</si>
  <si>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</si>
  <si>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</si>
  <si>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</si>
  <si>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</si>
  <si>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</si>
  <si>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</si>
  <si>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</si>
  <si>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</si>
  <si>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</si>
  <si>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</si>
  <si>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</si>
  <si>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</si>
  <si>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</si>
  <si>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</si>
  <si>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</si>
  <si>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</si>
  <si>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</si>
  <si>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</si>
  <si>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</si>
  <si>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</si>
  <si>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</si>
  <si>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</si>
  <si>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</si>
  <si>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</si>
  <si>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</si>
  <si>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</si>
  <si>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</si>
  <si>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</si>
  <si>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</si>
  <si>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</si>
  <si>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</si>
  <si>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</si>
  <si>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</si>
  <si>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</si>
  <si>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</si>
  <si>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</si>
  <si>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</si>
  <si>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</si>
  <si>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</si>
  <si>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</si>
  <si>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</si>
  <si>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</si>
  <si>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</si>
  <si>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</si>
  <si>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</si>
  <si>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</si>
  <si>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</si>
  <si>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</si>
  <si>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</si>
  <si>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</si>
  <si>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</si>
  <si>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</si>
  <si>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</si>
  <si>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</si>
  <si>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</si>
  <si>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</si>
  <si>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</si>
  <si>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</si>
  <si>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</si>
  <si>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</si>
  <si>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</si>
  <si>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</si>
  <si>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</si>
  <si>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</si>
  <si>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</si>
  <si>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</si>
  <si>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</si>
  <si>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</si>
  <si>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</si>
  <si>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</si>
  <si>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</si>
  <si>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</si>
  <si>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</si>
  <si>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</si>
  <si>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</si>
  <si>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</si>
  <si>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</si>
  <si>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</si>
  <si>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</si>
  <si>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</si>
  <si>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</si>
  <si>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</si>
  <si>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</si>
  <si>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</si>
  <si>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</si>
  <si>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</si>
  <si>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</si>
  <si>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</si>
  <si>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</si>
  <si>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</si>
  <si>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</si>
  <si>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</si>
  <si>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</si>
  <si>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</si>
  <si>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</si>
  <si>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</si>
  <si>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</si>
  <si>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</si>
  <si>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</si>
  <si>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</si>
  <si>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</si>
  <si>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</si>
  <si>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</si>
  <si>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</si>
  <si>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</si>
  <si>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</si>
  <si>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</si>
  <si>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</si>
  <si>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</si>
  <si>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</si>
  <si>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</si>
  <si>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</si>
  <si>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</si>
  <si>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</si>
  <si>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</si>
  <si>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</si>
  <si>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</si>
  <si>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</si>
  <si>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</si>
  <si>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</si>
  <si>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</si>
  <si>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</si>
  <si>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</si>
  <si>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</si>
  <si>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</si>
  <si>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</si>
  <si>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</si>
  <si>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</si>
  <si>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</si>
  <si>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</si>
  <si>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</si>
  <si>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</si>
  <si>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</si>
  <si>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</si>
  <si>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</si>
  <si>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</si>
  <si>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</si>
  <si>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</si>
  <si>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</si>
  <si>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</si>
  <si>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</si>
  <si>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</si>
  <si>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</si>
  <si>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</si>
  <si>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</si>
  <si>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</si>
  <si>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</si>
  <si>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</si>
  <si>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</si>
  <si>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</si>
  <si>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</si>
  <si>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</si>
  <si>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</si>
  <si>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</si>
  <si>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</si>
  <si>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</si>
  <si>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</si>
  <si>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</si>
  <si>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</si>
  <si>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</si>
  <si>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</si>
  <si>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</si>
  <si>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</si>
  <si>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</si>
  <si>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</si>
  <si>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</si>
  <si>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</si>
  <si>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</si>
  <si>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</si>
  <si>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</si>
  <si>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</si>
  <si>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</si>
  <si>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</si>
  <si>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</si>
  <si>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</si>
  <si>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</si>
  <si>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</si>
  <si>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</si>
  <si>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</si>
  <si>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</si>
  <si>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</si>
  <si>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</si>
  <si>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</si>
  <si>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</si>
  <si>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</si>
  <si>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</si>
  <si>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</si>
  <si>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</si>
  <si>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</si>
  <si>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</si>
  <si>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</si>
  <si>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</si>
  <si>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</si>
  <si>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</si>
  <si>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</si>
  <si>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</si>
  <si>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</si>
  <si>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</si>
  <si>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</si>
  <si>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</si>
  <si>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</si>
  <si>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</si>
  <si>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</si>
  <si>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</si>
  <si>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</si>
  <si>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</si>
  <si>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</si>
  <si>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</si>
  <si>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</si>
  <si>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</si>
  <si>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</si>
  <si>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</si>
  <si>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</si>
  <si>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</si>
  <si>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</si>
  <si>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</si>
  <si>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</si>
  <si>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</si>
  <si>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</si>
  <si>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</si>
  <si>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</si>
  <si>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</si>
  <si>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</si>
  <si>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</si>
  <si>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</si>
  <si>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</si>
  <si>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</si>
  <si>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</si>
  <si>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</si>
  <si>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</si>
  <si>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</si>
  <si>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</si>
  <si>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</si>
  <si>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</si>
  <si>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</si>
  <si>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</si>
  <si>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</si>
  <si>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</si>
  <si>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</si>
  <si>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</si>
  <si>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</si>
  <si>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</si>
  <si>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</si>
  <si>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</si>
  <si>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</si>
  <si>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</si>
  <si>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</si>
  <si>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</si>
  <si>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</si>
  <si>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</si>
  <si>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</si>
  <si>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</si>
  <si>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</si>
  <si>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</si>
  <si>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</si>
  <si>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</si>
  <si>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</si>
  <si>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</si>
  <si>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</si>
  <si>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</si>
  <si>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</si>
  <si>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</si>
  <si>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</si>
  <si>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</si>
  <si>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</si>
  <si>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</si>
  <si>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</si>
  <si>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</si>
  <si>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</si>
  <si>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</si>
  <si>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</si>
  <si>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</si>
  <si>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</si>
  <si>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</si>
  <si>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</si>
  <si>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</si>
  <si>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</si>
  <si>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</si>
  <si>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</si>
  <si>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</si>
  <si>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</si>
  <si>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</si>
  <si>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</si>
  <si>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</si>
  <si>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</si>
  <si>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</si>
  <si>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</si>
  <si>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</si>
  <si>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</si>
  <si>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</si>
  <si>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</si>
  <si>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</si>
  <si>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</si>
  <si>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</si>
  <si>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</si>
  <si>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</si>
  <si>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</si>
  <si>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</si>
  <si>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</si>
  <si>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</si>
  <si>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</si>
  <si>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</si>
  <si>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</si>
  <si>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</si>
  <si>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</si>
  <si>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</si>
  <si>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</si>
  <si>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</si>
  <si>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</si>
  <si>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</si>
  <si>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</si>
  <si>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</si>
  <si>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</si>
  <si>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</si>
  <si>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</si>
  <si>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</si>
  <si>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</si>
  <si>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</si>
  <si>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</si>
  <si>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</si>
  <si>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</si>
  <si>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</si>
  <si>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</si>
  <si>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</si>
  <si>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</si>
  <si>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</si>
  <si>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</si>
  <si>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</si>
  <si>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</si>
  <si>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</si>
  <si>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</si>
  <si>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</si>
  <si>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</si>
  <si>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</si>
  <si>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</si>
  <si>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</si>
  <si>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</si>
  <si>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</si>
  <si>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</si>
  <si>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</si>
  <si>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</si>
  <si>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</si>
  <si>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</si>
  <si>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</si>
  <si>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</si>
  <si>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</si>
  <si>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</si>
  <si>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</si>
  <si>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</si>
  <si>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</si>
  <si>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</si>
  <si>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</si>
  <si>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</si>
  <si>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</si>
  <si>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</si>
  <si>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</si>
  <si>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</si>
  <si>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</si>
  <si>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</si>
  <si>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</si>
  <si>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</si>
  <si>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</si>
  <si>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</si>
  <si>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</si>
  <si>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</si>
  <si>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</si>
  <si>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</si>
  <si>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</si>
  <si>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</si>
  <si>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</si>
  <si>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</si>
  <si>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</si>
  <si>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</si>
  <si>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</si>
  <si>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</si>
  <si>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</si>
  <si>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</si>
  <si>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</si>
  <si>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</si>
  <si>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</si>
  <si>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</si>
  <si>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</si>
  <si>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</si>
  <si>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</si>
  <si>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</si>
  <si>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</si>
  <si>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</si>
  <si>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</si>
  <si>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</si>
  <si>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</si>
  <si>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</si>
  <si>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</si>
  <si>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</si>
  <si>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</si>
  <si>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</si>
  <si>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</si>
  <si>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</si>
  <si>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</si>
  <si>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</si>
  <si>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</si>
  <si>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</si>
  <si>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</si>
  <si>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</si>
  <si>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</si>
  <si>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</si>
  <si>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</si>
  <si>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</si>
  <si>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</si>
  <si>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</si>
  <si>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</si>
  <si>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</si>
  <si>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</si>
  <si>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</si>
  <si>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</si>
  <si>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</si>
  <si>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</si>
  <si>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</si>
  <si>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</si>
  <si>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</si>
  <si>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</si>
  <si>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</si>
  <si>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</si>
  <si>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</si>
  <si>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</si>
  <si>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</si>
  <si>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</si>
  <si>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</si>
  <si>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</si>
  <si>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</si>
  <si>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</si>
  <si>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</si>
  <si>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</si>
  <si>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</si>
  <si>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</si>
  <si>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</si>
  <si>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</si>
  <si>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</si>
  <si>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</si>
  <si>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</si>
  <si>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</si>
  <si>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</si>
  <si>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</si>
  <si>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</si>
  <si>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</si>
  <si>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</si>
  <si>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</si>
  <si>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</si>
  <si>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</si>
  <si>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</si>
  <si>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</si>
  <si>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</si>
  <si>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</si>
  <si>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</si>
  <si>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</si>
  <si>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</si>
  <si>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</si>
  <si>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</si>
  <si>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</si>
  <si>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</si>
  <si>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</si>
  <si>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</si>
  <si>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</si>
  <si>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</si>
  <si>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</si>
  <si>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</si>
  <si>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</si>
  <si>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</si>
  <si>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</si>
  <si>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</si>
  <si>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</si>
  <si>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</si>
  <si>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</si>
  <si>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</si>
  <si>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</si>
  <si>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</si>
  <si>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</si>
  <si>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</si>
  <si>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</si>
  <si>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</si>
  <si>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</si>
  <si>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</si>
  <si>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</si>
  <si>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</si>
  <si>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</si>
  <si>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</si>
  <si>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</si>
  <si>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</si>
  <si>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</si>
  <si>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</si>
  <si>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</si>
  <si>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</si>
  <si>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</si>
  <si>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</si>
  <si>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</si>
  <si>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</si>
  <si>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</si>
  <si>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</si>
  <si>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</si>
  <si>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</si>
  <si>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</si>
  <si>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</si>
  <si>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</si>
  <si>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</si>
  <si>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</si>
  <si>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</si>
  <si>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</si>
  <si>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</si>
  <si>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</si>
  <si>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</si>
  <si>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</si>
  <si>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</si>
  <si>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</si>
  <si>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</si>
  <si>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</si>
  <si>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</si>
  <si>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</si>
  <si>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</si>
  <si>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</si>
  <si>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</si>
  <si>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</si>
  <si>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</si>
  <si>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</si>
  <si>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</si>
  <si>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</si>
  <si>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</si>
  <si>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</si>
  <si>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</si>
  <si>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</si>
  <si>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</si>
  <si>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</si>
  <si>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</si>
  <si>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</si>
  <si>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</si>
  <si>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</si>
  <si>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</si>
  <si>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</si>
  <si>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</si>
  <si>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</si>
  <si>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</si>
  <si>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</si>
  <si>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</si>
  <si>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</si>
  <si>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</si>
  <si>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</si>
  <si>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</si>
  <si>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</si>
  <si>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</si>
  <si>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</si>
  <si>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</si>
  <si>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</si>
  <si>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</si>
  <si>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</si>
  <si>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</si>
  <si>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</si>
  <si>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</si>
  <si>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</si>
  <si>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</si>
  <si>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</si>
  <si>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</si>
  <si>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</si>
  <si>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</si>
  <si>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</si>
  <si>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</si>
  <si>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</si>
  <si>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</si>
  <si>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</si>
  <si>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</si>
  <si>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</si>
  <si>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</si>
  <si>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</si>
  <si>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</si>
  <si>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</si>
  <si>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</si>
  <si>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</si>
  <si>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</si>
  <si>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</si>
  <si>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</si>
  <si>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</si>
  <si>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</si>
  <si>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</si>
  <si>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</si>
  <si>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</si>
  <si>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</si>
  <si>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</si>
  <si>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</si>
  <si>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</si>
  <si>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</si>
  <si>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</si>
  <si>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</si>
  <si>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</si>
  <si>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</si>
  <si>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</si>
  <si>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</si>
  <si>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</si>
  <si>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</si>
  <si>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</si>
  <si>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</si>
  <si>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</si>
  <si>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</si>
  <si>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</si>
  <si>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</si>
  <si>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</si>
  <si>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</si>
  <si>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</si>
  <si>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</si>
  <si>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</si>
  <si>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</si>
  <si>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</si>
  <si>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</si>
  <si>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</si>
  <si>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</si>
  <si>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</si>
  <si>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</si>
  <si>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</si>
  <si>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</si>
  <si>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</si>
  <si>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</si>
  <si>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</si>
  <si>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</si>
  <si>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</si>
  <si>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</si>
  <si>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</si>
  <si>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</si>
  <si>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</si>
  <si>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</si>
  <si>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</si>
  <si>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</si>
  <si>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</si>
  <si>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</si>
  <si>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</si>
  <si>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</si>
  <si>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</si>
  <si>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</si>
  <si>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</si>
  <si>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</si>
  <si>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</si>
  <si>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</si>
  <si>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</si>
  <si>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</si>
  <si>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</si>
  <si>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</si>
  <si>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</si>
  <si>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</si>
  <si>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</si>
  <si>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</si>
  <si>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</si>
  <si>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</si>
  <si>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</si>
  <si>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</si>
  <si>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</si>
  <si>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</si>
  <si>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</si>
  <si>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</si>
  <si>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</si>
  <si>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</si>
  <si>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</si>
  <si>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</si>
  <si>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</si>
  <si>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</si>
  <si>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</si>
  <si>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</si>
  <si>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</si>
  <si>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</si>
  <si>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</si>
  <si>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</si>
  <si>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</si>
  <si>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</si>
  <si>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</si>
  <si>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</si>
  <si>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</si>
  <si>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</si>
  <si>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</si>
  <si>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</si>
  <si>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</si>
  <si>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</si>
  <si>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</si>
  <si>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</si>
  <si>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</si>
  <si>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</si>
  <si>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</si>
  <si>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</si>
  <si>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</si>
  <si>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</si>
  <si>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</si>
  <si>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</si>
  <si>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</si>
  <si>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</si>
  <si>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</si>
  <si>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</si>
  <si>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</si>
  <si>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</si>
  <si>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</si>
  <si>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</si>
  <si>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</si>
  <si>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</si>
  <si>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</si>
  <si>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</si>
  <si>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</si>
  <si>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</si>
  <si>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</si>
  <si>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</si>
  <si>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</si>
  <si>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</si>
  <si>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</si>
  <si>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</si>
  <si>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</si>
  <si>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</si>
  <si>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</si>
  <si>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</si>
  <si>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</si>
  <si>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</si>
  <si>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</si>
  <si>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</si>
  <si>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</si>
  <si>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</si>
  <si>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</si>
  <si>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</si>
  <si>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</si>
  <si>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</si>
  <si>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</si>
  <si>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</si>
  <si>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</si>
  <si>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</si>
  <si>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</si>
  <si>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</si>
  <si>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</si>
  <si>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</si>
  <si>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</si>
  <si>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</si>
  <si>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</si>
  <si>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</si>
  <si>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</si>
  <si>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</si>
  <si>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</si>
  <si>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</si>
  <si>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</si>
  <si>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</si>
  <si>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</si>
  <si>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</si>
  <si>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</si>
  <si>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</si>
  <si>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</si>
  <si>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</si>
  <si>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</si>
  <si>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</si>
  <si>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</si>
  <si>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</si>
  <si>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</si>
  <si>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</si>
  <si>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</si>
  <si>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</si>
  <si>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</si>
  <si>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</si>
  <si>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</si>
  <si>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</si>
  <si>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</si>
  <si>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</si>
  <si>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</si>
  <si>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</si>
  <si>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</si>
  <si>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</si>
  <si>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</si>
  <si>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</si>
  <si>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</si>
  <si>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</si>
  <si>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</si>
  <si>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</si>
  <si>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</si>
  <si>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</si>
  <si>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</si>
  <si>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</si>
  <si>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</si>
  <si>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</si>
  <si>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</si>
  <si>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</si>
  <si>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</si>
  <si>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</si>
  <si>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</si>
  <si>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</si>
  <si>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</si>
  <si>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</si>
  <si>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</si>
  <si>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</si>
  <si>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</si>
  <si>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</si>
  <si>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</si>
  <si>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</si>
  <si>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</si>
  <si>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</si>
  <si>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</si>
  <si>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</si>
  <si>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</si>
  <si>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</si>
  <si>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</si>
  <si>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</si>
  <si>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</si>
  <si>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</si>
  <si>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</si>
  <si>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</si>
  <si>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</si>
  <si>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</si>
  <si>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</si>
  <si>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</si>
  <si>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</si>
  <si>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</si>
  <si>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</si>
  <si>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</si>
  <si>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</si>
  <si>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</si>
  <si>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</si>
  <si>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</si>
  <si>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</si>
  <si>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</si>
  <si>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</si>
  <si>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</si>
  <si>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</si>
  <si>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</si>
  <si>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</si>
  <si>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</si>
  <si>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</si>
  <si>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</si>
  <si>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</si>
  <si>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</si>
  <si>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</si>
  <si>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</si>
  <si>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</si>
  <si>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</si>
  <si>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</si>
  <si>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</si>
  <si>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</si>
  <si>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</si>
  <si>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</si>
  <si>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</si>
  <si>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</si>
  <si>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</si>
  <si>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</si>
  <si>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</si>
  <si>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</si>
  <si>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</si>
  <si>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</si>
  <si>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</si>
  <si>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</si>
  <si>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</si>
  <si>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</si>
  <si>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</si>
  <si>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</si>
  <si>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</si>
  <si>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</si>
  <si>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</si>
  <si>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</si>
  <si>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</si>
  <si>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</si>
  <si>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</si>
  <si>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</si>
  <si>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</si>
  <si>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</si>
  <si>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</si>
  <si>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</si>
  <si>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</si>
  <si>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</si>
  <si>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</si>
  <si>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</si>
  <si>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</si>
  <si>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</si>
  <si>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</si>
  <si>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</si>
  <si>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</si>
  <si>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</si>
  <si>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</si>
  <si>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</si>
  <si>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</si>
  <si>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</si>
  <si>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</si>
  <si>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</si>
  <si>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</si>
  <si>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</si>
  <si>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</si>
  <si>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</si>
  <si>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</si>
  <si>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</si>
  <si>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</si>
  <si>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</si>
  <si>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</si>
  <si>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</si>
  <si>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</si>
  <si>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</si>
  <si>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</si>
  <si>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</si>
  <si>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</si>
  <si>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</si>
  <si>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</si>
  <si>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</si>
  <si>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</si>
  <si>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</si>
  <si>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</si>
  <si>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</si>
  <si>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</si>
  <si>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</si>
  <si>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</si>
  <si>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</si>
  <si>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</si>
  <si>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</si>
  <si>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</si>
  <si>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</si>
  <si>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</si>
  <si>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</si>
  <si>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</si>
  <si>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</si>
  <si>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</si>
  <si>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</si>
  <si>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</si>
  <si>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</si>
  <si>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</si>
  <si>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</si>
  <si>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</si>
  <si>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</si>
  <si>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</si>
  <si>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</si>
  <si>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</si>
  <si>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</si>
  <si>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</si>
  <si>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</si>
  <si>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</si>
  <si>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</si>
  <si>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</si>
  <si>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</si>
  <si>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</si>
  <si>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</si>
  <si>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</si>
  <si>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</si>
  <si>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</si>
  <si>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</si>
  <si>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</si>
  <si>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</si>
  <si>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</si>
  <si>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</si>
  <si>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</si>
  <si>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</si>
  <si>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</si>
  <si>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</si>
  <si>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</si>
  <si>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</si>
  <si>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</si>
  <si>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</si>
  <si>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</si>
  <si>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</si>
  <si>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</si>
  <si>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</si>
  <si>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</si>
  <si>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</si>
  <si>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</si>
  <si>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</si>
  <si>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</si>
  <si>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</si>
  <si>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</si>
  <si>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</si>
  <si>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</si>
  <si>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</si>
  <si>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</si>
  <si>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</si>
  <si>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</si>
  <si>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</si>
  <si>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</si>
  <si>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</si>
  <si>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</si>
  <si>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</si>
  <si>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</si>
  <si>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</si>
  <si>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</si>
  <si>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</si>
  <si>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</si>
  <si>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</si>
  <si>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</si>
  <si>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</si>
  <si>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</si>
  <si>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</si>
  <si>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</si>
  <si>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</si>
  <si>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</si>
  <si>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</si>
  <si>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</si>
  <si>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</si>
  <si>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</si>
  <si>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</si>
  <si>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</si>
  <si>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</si>
  <si>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</si>
  <si>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</si>
  <si>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</si>
  <si>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</si>
  <si>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</si>
  <si>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</si>
  <si>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</si>
  <si>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</si>
  <si>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</si>
  <si>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</si>
  <si>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</si>
  <si>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</si>
  <si>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</si>
  <si>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</si>
  <si>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</si>
  <si>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</si>
  <si>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</si>
  <si>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</si>
  <si>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</si>
  <si>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</si>
  <si>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</si>
  <si>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</si>
  <si>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</si>
  <si>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</si>
  <si>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</si>
  <si>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</si>
  <si>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</si>
  <si>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</si>
  <si>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</si>
  <si>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</si>
  <si>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</si>
  <si>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</si>
  <si>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</si>
  <si>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</si>
  <si>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</si>
  <si>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</si>
  <si>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</si>
  <si>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</si>
  <si>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</si>
  <si>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</si>
  <si>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</si>
  <si>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</si>
  <si>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</si>
  <si>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</si>
  <si>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</si>
  <si>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</si>
  <si>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</si>
  <si>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</si>
  <si>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</si>
  <si>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</si>
  <si>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</si>
  <si>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</si>
  <si>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</si>
  <si>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</si>
  <si>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</si>
  <si>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</si>
  <si>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</si>
  <si>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</si>
  <si>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</si>
  <si>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</si>
  <si>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</si>
  <si>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</si>
  <si>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</si>
  <si>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</si>
  <si>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</si>
  <si>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</si>
  <si>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</si>
  <si>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</si>
  <si>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</si>
  <si>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</si>
  <si>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</si>
  <si>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</si>
  <si>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</si>
  <si>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</si>
  <si>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</si>
  <si>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</si>
  <si>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</si>
  <si>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</si>
  <si>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</si>
  <si>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</si>
  <si>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</si>
  <si>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</si>
  <si>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</si>
  <si>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</si>
  <si>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</si>
  <si>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</si>
  <si>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</si>
  <si>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</si>
  <si>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</si>
  <si>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</si>
  <si>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</si>
  <si>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</si>
  <si>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</si>
  <si>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</si>
  <si>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</si>
  <si>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</si>
  <si>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</si>
  <si>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</si>
  <si>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</si>
  <si>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</si>
  <si>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</si>
  <si>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</si>
  <si>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</si>
  <si>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</si>
  <si>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</si>
  <si>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</si>
  <si>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</si>
  <si>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</si>
  <si>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</si>
  <si>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</si>
  <si>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</si>
  <si>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</si>
  <si>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</si>
  <si>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</si>
  <si>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</si>
  <si>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</si>
  <si>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</si>
  <si>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</si>
  <si>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</si>
  <si>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</si>
  <si>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</si>
  <si>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</si>
  <si>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</si>
  <si>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</si>
  <si>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</si>
  <si>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</si>
  <si>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</si>
  <si>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</si>
  <si>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</si>
  <si>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</si>
  <si>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</si>
  <si>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</si>
  <si>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</si>
  <si>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</si>
  <si>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</si>
  <si>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</si>
  <si>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</si>
  <si>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</si>
  <si>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</si>
  <si>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</si>
  <si>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</si>
  <si>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</si>
  <si>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</si>
  <si>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</si>
  <si>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</si>
  <si>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</si>
  <si>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</si>
  <si>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</si>
  <si>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</si>
  <si>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</si>
  <si>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</si>
  <si>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</si>
  <si>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</si>
  <si>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</si>
  <si>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</si>
  <si>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</si>
  <si>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</si>
  <si>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</si>
  <si>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</si>
  <si>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</si>
  <si>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</si>
  <si>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</si>
  <si>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</si>
  <si>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</si>
  <si>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</si>
  <si>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</si>
  <si>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</si>
  <si>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</si>
  <si>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</si>
  <si>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</si>
  <si>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</si>
  <si>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</si>
  <si>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</si>
  <si>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</si>
  <si>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</si>
  <si>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</si>
  <si>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</si>
  <si>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</si>
  <si>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</si>
  <si>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</si>
  <si>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</si>
  <si>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</si>
  <si>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</si>
  <si>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</si>
  <si>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</si>
  <si>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</si>
  <si>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</si>
  <si>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</si>
  <si>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</si>
  <si>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</si>
  <si>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</si>
  <si>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</si>
  <si>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</si>
  <si>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</si>
  <si>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</si>
  <si>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</si>
  <si>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</si>
  <si>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</si>
  <si>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</si>
  <si>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</si>
  <si>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</si>
  <si>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</si>
  <si>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</si>
  <si>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</si>
  <si>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</si>
  <si>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</si>
  <si>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</si>
  <si>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</si>
  <si>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</si>
  <si>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</si>
  <si>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</si>
  <si>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</si>
  <si>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</si>
  <si>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</si>
  <si>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</si>
  <si>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</si>
  <si>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</si>
  <si>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</si>
  <si>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</si>
  <si>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</si>
  <si>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</si>
  <si>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</si>
  <si>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</si>
  <si>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</si>
  <si>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</si>
  <si>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</si>
  <si>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</si>
  <si>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</si>
  <si>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</si>
  <si>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</si>
  <si>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</si>
  <si>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</si>
  <si>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</si>
  <si>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</si>
  <si>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</si>
  <si>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</si>
  <si>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</si>
  <si>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</si>
  <si>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</si>
  <si>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</si>
  <si>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</si>
  <si>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</si>
  <si>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</si>
  <si>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</si>
  <si>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</si>
  <si>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</si>
  <si>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</si>
  <si>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</si>
  <si>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</si>
  <si>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</si>
  <si>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</si>
  <si>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</si>
  <si>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</si>
  <si>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</si>
  <si>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</si>
  <si>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</si>
  <si>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</si>
  <si>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</si>
  <si>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</si>
  <si>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</si>
  <si>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</si>
  <si>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</si>
  <si>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</si>
  <si>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</si>
  <si>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</si>
  <si>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</si>
  <si>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</si>
  <si>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</si>
  <si>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</si>
  <si>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</si>
  <si>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</si>
  <si>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</si>
  <si>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</si>
  <si>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</si>
  <si>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</si>
  <si>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</si>
  <si>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</si>
  <si>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</si>
  <si>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</si>
  <si>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</si>
  <si>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</si>
  <si>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</si>
  <si>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</si>
  <si>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</si>
  <si>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</si>
  <si>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</si>
  <si>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</si>
  <si>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</si>
  <si>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</si>
  <si>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</si>
  <si>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</si>
  <si>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</si>
  <si>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</si>
  <si>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</si>
  <si>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</si>
  <si>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</si>
  <si>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</si>
  <si>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</si>
  <si>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</si>
  <si>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</si>
  <si>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</si>
  <si>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</si>
  <si>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</si>
  <si>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</si>
  <si>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</si>
  <si>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</si>
  <si>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</si>
  <si>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</si>
  <si>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</si>
  <si>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</si>
  <si>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</si>
  <si>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</si>
  <si>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</si>
  <si>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</si>
  <si>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</si>
  <si>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</si>
  <si>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</si>
  <si>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</si>
  <si>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</si>
  <si>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</si>
  <si>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</si>
  <si>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</si>
  <si>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</si>
  <si>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</si>
  <si>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</si>
  <si>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</si>
  <si>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</si>
  <si>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</si>
  <si>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</si>
  <si>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</si>
  <si>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</si>
  <si>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</si>
  <si>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</si>
  <si>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</si>
  <si>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</si>
  <si>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</si>
  <si>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</si>
  <si>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</si>
  <si>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</si>
  <si>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</si>
  <si>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</si>
  <si>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</si>
  <si>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</si>
  <si>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</si>
  <si>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</si>
  <si>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</si>
  <si>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</si>
  <si>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</si>
  <si>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</si>
  <si>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</si>
  <si>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</si>
  <si>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</si>
  <si>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</si>
  <si>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</si>
  <si>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</si>
  <si>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</si>
  <si>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</si>
  <si>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</si>
  <si>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</si>
  <si>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</si>
  <si>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</si>
  <si>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</si>
  <si>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</si>
  <si>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</si>
  <si>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</si>
  <si>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</si>
  <si>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</si>
  <si>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</si>
  <si>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</si>
  <si>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</si>
  <si>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</si>
  <si>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</si>
  <si>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</si>
  <si>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</si>
  <si>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</si>
  <si>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</si>
  <si>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</si>
  <si>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</si>
  <si>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</si>
  <si>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</si>
  <si>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</si>
  <si>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</si>
  <si>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</si>
  <si>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</si>
  <si>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</si>
  <si>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</si>
  <si>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</si>
  <si>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</si>
  <si>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</si>
  <si>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</si>
  <si>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</si>
  <si>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</si>
  <si>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</si>
  <si>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</si>
  <si>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</si>
  <si>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</si>
  <si>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</si>
  <si>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</si>
  <si>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</si>
  <si>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</si>
  <si>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</si>
  <si>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</si>
  <si>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</si>
  <si>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</si>
  <si>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</si>
  <si>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</si>
  <si>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</si>
  <si>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</si>
  <si>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</si>
  <si>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</si>
  <si>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</si>
  <si>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</si>
  <si>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</si>
  <si>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</si>
  <si>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</si>
  <si>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</si>
  <si>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</si>
  <si>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</si>
  <si>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</si>
  <si>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</si>
  <si>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</si>
  <si>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</si>
  <si>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</si>
  <si>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</si>
  <si>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</si>
  <si>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</si>
  <si>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</si>
  <si>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</si>
  <si>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</si>
  <si>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</si>
  <si>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</si>
  <si>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</si>
  <si>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</si>
  <si>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</si>
  <si>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</si>
  <si>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</si>
  <si>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</si>
  <si>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</si>
  <si>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</si>
  <si>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</si>
  <si>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</si>
  <si>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</si>
  <si>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</si>
  <si>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</si>
  <si>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</si>
  <si>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</si>
  <si>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</si>
  <si>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</si>
  <si>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</si>
  <si>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</si>
  <si>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</si>
  <si>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</si>
  <si>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</si>
  <si>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</si>
  <si>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</si>
  <si>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</si>
  <si>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</si>
  <si>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</si>
  <si>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</si>
  <si>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</si>
  <si>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</si>
  <si>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</si>
  <si>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</si>
  <si>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</si>
  <si>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</si>
  <si>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</si>
  <si>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</si>
  <si>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</si>
  <si>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</si>
  <si>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</si>
  <si>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</si>
  <si>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</si>
  <si>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</si>
  <si>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</si>
  <si>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</si>
  <si>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</si>
  <si>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</si>
  <si>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</si>
  <si>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</si>
  <si>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</si>
  <si>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</si>
  <si>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</si>
  <si>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</si>
  <si>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</si>
  <si>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</si>
  <si>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</si>
  <si>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</si>
  <si>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</si>
  <si>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</si>
  <si>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</si>
  <si>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</si>
  <si>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</si>
  <si>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</si>
  <si>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</si>
  <si>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</si>
  <si>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</si>
  <si>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</si>
  <si>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</si>
  <si>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</si>
  <si>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</si>
  <si>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</si>
  <si>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</si>
  <si>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</si>
  <si>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</si>
  <si>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</si>
  <si>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</si>
  <si>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</si>
  <si>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</si>
  <si>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</si>
  <si>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</si>
  <si>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</si>
  <si>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</si>
  <si>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</si>
  <si>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</si>
  <si>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</si>
  <si>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</si>
  <si>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</si>
  <si>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</si>
  <si>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</si>
  <si>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</si>
  <si>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</si>
  <si>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</si>
  <si>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</si>
  <si>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</si>
  <si>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</si>
  <si>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</si>
  <si>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</si>
  <si>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</si>
  <si>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</si>
  <si>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</si>
  <si>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</si>
  <si>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</si>
  <si>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</si>
  <si>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</si>
  <si>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</si>
  <si>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</si>
  <si>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</si>
  <si>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</si>
  <si>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</si>
  <si>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</si>
  <si>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</si>
  <si>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</si>
  <si>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</si>
  <si>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</si>
  <si>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</si>
  <si>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</si>
  <si>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</si>
  <si>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</si>
  <si>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</si>
  <si>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</si>
  <si>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</si>
  <si>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</si>
  <si>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</si>
  <si>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</si>
  <si>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</si>
  <si>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</si>
  <si>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</si>
  <si>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</si>
  <si>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</si>
  <si>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</si>
  <si>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</si>
  <si>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</si>
  <si>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</si>
  <si>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</si>
  <si>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</si>
  <si>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</si>
  <si>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</si>
  <si>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</si>
  <si>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</si>
  <si>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</si>
  <si>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</si>
  <si>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</si>
  <si>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</si>
  <si>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</si>
  <si>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</si>
  <si>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</si>
  <si>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</si>
  <si>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</si>
  <si>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</si>
  <si>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</si>
  <si>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</si>
  <si>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</si>
  <si>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</si>
  <si>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</si>
  <si>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</si>
  <si>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</si>
  <si>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</si>
  <si>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</si>
  <si>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</si>
  <si>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</si>
  <si>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</si>
  <si>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</si>
  <si>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</si>
  <si>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</si>
  <si>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</si>
  <si>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</si>
  <si>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</si>
  <si>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</si>
  <si>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</si>
  <si>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</si>
  <si>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</si>
  <si>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</si>
  <si>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</si>
  <si>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</si>
  <si>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</si>
  <si>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</si>
  <si>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</si>
  <si>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</si>
  <si>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</si>
  <si>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</si>
  <si>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</si>
  <si>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</si>
  <si>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</si>
  <si>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</si>
  <si>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</si>
  <si>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</si>
  <si>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</si>
  <si>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</si>
  <si>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</si>
  <si>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</si>
  <si>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</si>
  <si>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</si>
  <si>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</si>
  <si>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</si>
  <si>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</si>
  <si>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</si>
  <si>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</si>
  <si>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</si>
  <si>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</si>
  <si>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</si>
  <si>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</si>
  <si>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</si>
  <si>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</si>
  <si>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</si>
  <si>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</si>
  <si>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</si>
  <si>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</si>
  <si>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</si>
  <si>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</si>
  <si>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</si>
  <si>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</si>
  <si>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</si>
  <si>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</si>
  <si>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</si>
  <si>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</si>
  <si>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</si>
  <si>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</si>
  <si>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</si>
  <si>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</si>
  <si>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</si>
  <si>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</si>
  <si>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</si>
  <si>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</si>
  <si>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</si>
  <si>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</si>
  <si>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</si>
  <si>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</si>
  <si>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</si>
  <si>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</si>
  <si>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</si>
  <si>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</si>
  <si>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</si>
  <si>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</si>
  <si>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</si>
  <si>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</si>
  <si>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</si>
  <si>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</si>
  <si>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</si>
  <si>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</si>
  <si>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</si>
  <si>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</si>
  <si>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</si>
  <si>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</si>
  <si>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</si>
  <si>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</si>
  <si>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</si>
  <si>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</si>
  <si>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</si>
  <si>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</si>
  <si>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</si>
  <si>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</si>
  <si>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</si>
  <si>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</si>
  <si>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</si>
  <si>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</si>
  <si>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</si>
  <si>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</si>
  <si>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</si>
  <si>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</si>
  <si>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</si>
  <si>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</si>
  <si>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</si>
  <si>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</si>
  <si>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</si>
  <si>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</si>
  <si>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</si>
  <si>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</si>
  <si>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</si>
  <si>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</si>
  <si>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</si>
  <si>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</si>
  <si>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</si>
  <si>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</si>
  <si>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</si>
  <si>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</si>
  <si>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</si>
  <si>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</si>
  <si>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</si>
  <si>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</si>
  <si>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</si>
  <si>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</si>
  <si>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</si>
  <si>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</si>
  <si>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</si>
  <si>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</si>
  <si>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</si>
  <si>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</si>
  <si>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</si>
  <si>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</si>
  <si>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</si>
  <si>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</si>
  <si>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</si>
  <si>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</si>
  <si>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</si>
  <si>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</si>
  <si>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</si>
  <si>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</si>
  <si>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</si>
  <si>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</si>
  <si>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</si>
  <si>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</si>
  <si>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</si>
  <si>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</si>
  <si>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</si>
  <si>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</si>
  <si>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</si>
  <si>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</si>
  <si>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</si>
  <si>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</si>
  <si>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</si>
  <si>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</si>
  <si>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</si>
  <si>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</si>
  <si>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</si>
  <si>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</si>
  <si>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</si>
  <si>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</si>
  <si>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</si>
  <si>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</si>
  <si>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</si>
  <si>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</si>
  <si>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</si>
  <si>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</si>
  <si>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</si>
  <si>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</si>
  <si>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</si>
  <si>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</si>
  <si>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</si>
  <si>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</si>
  <si>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</si>
  <si>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</si>
  <si>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</si>
  <si>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</si>
  <si>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</si>
  <si>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</si>
  <si>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</si>
  <si>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</si>
  <si>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</si>
  <si>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</si>
  <si>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</si>
  <si>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</si>
  <si>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</si>
  <si>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</si>
  <si>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</si>
  <si>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</si>
  <si>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</si>
  <si>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</si>
  <si>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</si>
  <si>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</si>
  <si>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</si>
  <si>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</si>
  <si>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</si>
  <si>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</si>
  <si>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</si>
  <si>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</si>
  <si>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</si>
  <si>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</si>
  <si>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</si>
  <si>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</si>
  <si>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</si>
  <si>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</si>
  <si>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</si>
  <si>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</si>
  <si>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</si>
  <si>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</si>
  <si>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</si>
  <si>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</si>
  <si>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</si>
  <si>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</si>
  <si>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</si>
  <si>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</si>
  <si>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</si>
  <si>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</si>
  <si>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</si>
  <si>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</si>
  <si>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</si>
  <si>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</si>
  <si>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</si>
  <si>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</si>
  <si>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</si>
  <si>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</si>
  <si>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</si>
  <si>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</si>
  <si>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</si>
  <si>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</si>
  <si>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</si>
  <si>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</si>
  <si>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</si>
  <si>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</si>
  <si>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</si>
  <si>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</si>
  <si>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</si>
  <si>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</si>
  <si>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</si>
  <si>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</si>
  <si>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</si>
  <si>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</si>
  <si>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</si>
  <si>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</si>
  <si>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</si>
  <si>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</si>
  <si>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</si>
  <si>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</si>
  <si>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</si>
  <si>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</si>
  <si>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</si>
  <si>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</si>
  <si>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</si>
  <si>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</si>
  <si>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</si>
  <si>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</si>
  <si>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</si>
  <si>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</si>
  <si>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</si>
  <si>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</si>
  <si>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</si>
  <si>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</si>
  <si>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</si>
  <si>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</si>
  <si>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</si>
  <si>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</si>
  <si>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</si>
  <si>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</si>
  <si>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</si>
  <si>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</si>
  <si>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</si>
  <si>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</si>
  <si>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</si>
  <si>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</si>
  <si>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</si>
  <si>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</si>
  <si>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</si>
  <si>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</si>
  <si>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</si>
  <si>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</si>
  <si>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</si>
  <si>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</si>
  <si>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</si>
  <si>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</si>
  <si>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</si>
  <si>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</si>
  <si>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</si>
  <si>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</si>
  <si>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</si>
  <si>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</si>
  <si>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</si>
  <si>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</si>
  <si>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</si>
  <si>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</si>
  <si>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</si>
  <si>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</si>
  <si>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</si>
  <si>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</si>
  <si>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</si>
  <si>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</si>
  <si>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</si>
  <si>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</si>
  <si>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</si>
  <si>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</si>
  <si>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</si>
  <si>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</si>
  <si>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</si>
  <si>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</si>
  <si>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</si>
  <si>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</si>
  <si>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</si>
  <si>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</si>
  <si>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</si>
  <si>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</si>
  <si>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</si>
  <si>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</si>
  <si>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</si>
  <si>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</si>
  <si>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</si>
  <si>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</si>
  <si>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</si>
  <si>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</si>
  <si>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</si>
  <si>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</si>
  <si>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</si>
  <si>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</si>
  <si>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</si>
  <si>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</si>
  <si>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</si>
  <si>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</si>
  <si>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</si>
  <si>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</si>
  <si>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</si>
  <si>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</si>
  <si>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</si>
  <si>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</si>
  <si>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</si>
  <si>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</si>
  <si>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</si>
  <si>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</si>
  <si>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</si>
  <si>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</si>
  <si>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</si>
  <si>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</si>
  <si>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</si>
  <si>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</si>
  <si>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</si>
  <si>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</si>
  <si>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</si>
  <si>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</si>
  <si>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</si>
  <si>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</si>
  <si>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</si>
  <si>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</si>
  <si>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</si>
  <si>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</si>
  <si>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</si>
  <si>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</si>
  <si>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</si>
  <si>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</si>
  <si>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</si>
  <si>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</si>
  <si>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</si>
  <si>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</si>
  <si>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</si>
  <si>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</si>
  <si>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</si>
  <si>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</si>
  <si>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</si>
  <si>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</si>
  <si>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</si>
  <si>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</si>
  <si>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</si>
  <si>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</si>
  <si>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</si>
  <si>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</si>
  <si>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</si>
  <si>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</si>
  <si>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</si>
  <si>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</si>
  <si>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</si>
  <si>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</si>
  <si>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</si>
  <si>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</si>
  <si>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</si>
  <si>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</si>
  <si>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</si>
  <si>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</si>
  <si>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</si>
  <si>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</si>
  <si>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</si>
  <si>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</si>
  <si>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</si>
  <si>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</si>
  <si>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</si>
  <si>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</si>
  <si>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</si>
  <si>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</si>
  <si>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</si>
  <si>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</si>
  <si>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</si>
  <si>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</si>
  <si>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</si>
  <si>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</si>
  <si>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</si>
  <si>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</si>
  <si>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</si>
  <si>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</si>
  <si>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</si>
  <si>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</si>
  <si>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</si>
  <si>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</si>
  <si>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</si>
  <si>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</si>
  <si>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</si>
  <si>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</si>
  <si>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</si>
  <si>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</si>
  <si>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</si>
  <si>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</si>
  <si>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</si>
  <si>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</si>
  <si>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</si>
  <si>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</si>
  <si>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</si>
  <si>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</si>
  <si>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</si>
  <si>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</si>
  <si>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</si>
  <si>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</si>
  <si>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</si>
  <si>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</si>
  <si>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</si>
  <si>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</si>
  <si>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</si>
  <si>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</si>
  <si>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</si>
  <si>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</si>
  <si>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</si>
  <si>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</si>
  <si>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</si>
  <si>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</si>
  <si>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</si>
  <si>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</si>
  <si>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</si>
  <si>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</si>
  <si>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</si>
  <si>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</si>
  <si>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</si>
  <si>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</si>
  <si>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</si>
  <si>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</si>
  <si>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</si>
  <si>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</si>
  <si>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</si>
  <si>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</si>
  <si>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</si>
  <si>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</si>
  <si>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</si>
  <si>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</si>
  <si>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</si>
  <si>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</si>
  <si>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</si>
  <si>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</si>
  <si>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</si>
  <si>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</si>
  <si>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</si>
  <si>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</si>
  <si>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</si>
  <si>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</si>
  <si>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</si>
  <si>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</si>
  <si>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</si>
  <si>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</si>
  <si>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</si>
  <si>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</si>
  <si>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</si>
  <si>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</si>
  <si>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</si>
  <si>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</si>
  <si>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</si>
  <si>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</si>
  <si>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</si>
  <si>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</si>
  <si>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</si>
  <si>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</si>
  <si>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</si>
  <si>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</si>
  <si>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</si>
  <si>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</si>
  <si>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</si>
  <si>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</si>
  <si>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</si>
  <si>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</si>
  <si>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</si>
  <si>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</si>
  <si>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</si>
  <si>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</si>
  <si>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</si>
  <si>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</si>
  <si>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</si>
  <si>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</si>
  <si>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</si>
  <si>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</si>
  <si>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</si>
  <si>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</si>
  <si>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</si>
  <si>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</si>
  <si>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</si>
  <si>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</si>
  <si>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</si>
  <si>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</si>
  <si>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</si>
  <si>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</si>
  <si>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</si>
  <si>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</si>
  <si>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</si>
  <si>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</si>
  <si>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</si>
  <si>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</si>
  <si>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</si>
  <si>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</si>
  <si>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</si>
  <si>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</si>
  <si>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</si>
  <si>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</si>
  <si>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</si>
  <si>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</si>
  <si>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</si>
  <si>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</si>
  <si>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</si>
  <si>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</si>
  <si>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</si>
  <si>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</si>
  <si>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</si>
  <si>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</si>
  <si>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</si>
  <si>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</si>
  <si>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</si>
  <si>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</si>
  <si>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</si>
  <si>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</si>
  <si>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</si>
  <si>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</si>
  <si>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</si>
  <si>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</si>
  <si>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</si>
  <si>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</si>
  <si>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</si>
  <si>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</si>
  <si>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</si>
  <si>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</si>
  <si>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</si>
  <si>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</si>
  <si>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</si>
  <si>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</si>
  <si>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</si>
  <si>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</si>
  <si>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</si>
  <si>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</si>
  <si>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</si>
  <si>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</si>
  <si>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</si>
  <si>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</si>
  <si>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</si>
  <si>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</si>
  <si>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</si>
  <si>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</si>
  <si>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</si>
  <si>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</si>
  <si>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</si>
  <si>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</si>
  <si>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</si>
  <si>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</si>
  <si>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</si>
  <si>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</si>
  <si>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</si>
  <si>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</si>
  <si>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</si>
  <si>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</si>
  <si>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</si>
  <si>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</si>
  <si>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</si>
  <si>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</si>
  <si>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</si>
  <si>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</si>
  <si>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</si>
  <si>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</si>
  <si>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</si>
  <si>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</si>
  <si>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</si>
  <si>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</si>
  <si>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</si>
  <si>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</si>
  <si>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</si>
  <si>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</si>
  <si>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</si>
  <si>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</si>
  <si>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</si>
  <si>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</si>
  <si>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</si>
  <si>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</si>
  <si>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</si>
  <si>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</si>
  <si>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</si>
  <si>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</si>
  <si>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</si>
  <si>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</si>
  <si>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</si>
  <si>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</si>
  <si>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</si>
  <si>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</si>
  <si>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</si>
  <si>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</si>
  <si>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</si>
  <si>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</si>
  <si>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</si>
  <si>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</si>
  <si>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</si>
  <si>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</si>
  <si>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</si>
  <si>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</si>
  <si>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</si>
  <si>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</si>
  <si>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</si>
  <si>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</si>
  <si>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</si>
  <si>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</si>
  <si>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</si>
  <si>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</si>
  <si>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</si>
  <si>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</si>
  <si>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</si>
  <si>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</si>
  <si>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</si>
  <si>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</si>
  <si>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</si>
  <si>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</si>
  <si>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</si>
  <si>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</si>
  <si>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</si>
  <si>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</si>
  <si>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</si>
  <si>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</si>
  <si>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</si>
  <si>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</si>
  <si>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</si>
  <si>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</si>
  <si>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</si>
  <si>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</si>
  <si>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</si>
  <si>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</si>
  <si>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</si>
  <si>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</si>
  <si>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</si>
  <si>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</si>
  <si>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</si>
  <si>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</si>
  <si>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</si>
  <si>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</si>
  <si>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</si>
  <si>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</si>
  <si>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</si>
  <si>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</si>
  <si>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</si>
  <si>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</si>
  <si>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</si>
  <si>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</si>
  <si>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</si>
  <si>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</si>
  <si>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</si>
  <si>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</si>
  <si>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</si>
  <si>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</si>
  <si>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</si>
  <si>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</si>
  <si>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</si>
  <si>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</si>
  <si>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</si>
  <si>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</si>
  <si>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</si>
  <si>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</si>
  <si>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</si>
  <si>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</si>
  <si>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</si>
  <si>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</si>
  <si>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</si>
  <si>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</si>
  <si>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</si>
  <si>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</si>
  <si>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</si>
  <si>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</si>
  <si>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</si>
  <si>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</si>
  <si>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</si>
  <si>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</si>
  <si>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</si>
  <si>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</si>
  <si>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</si>
  <si>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</si>
  <si>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</si>
  <si>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</si>
  <si>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</si>
  <si>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</si>
  <si>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</si>
  <si>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</si>
  <si>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</si>
  <si>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</si>
  <si>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</si>
  <si>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</si>
  <si>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</si>
  <si>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</si>
  <si>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</si>
  <si>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</si>
  <si>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</si>
  <si>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</si>
  <si>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</si>
  <si>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</si>
  <si>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</si>
  <si>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</si>
  <si>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</si>
  <si>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</si>
  <si>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</si>
  <si>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</si>
  <si>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</si>
  <si>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</si>
  <si>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</si>
  <si>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</si>
  <si>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</si>
  <si>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</si>
  <si>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</si>
  <si>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</si>
  <si>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</si>
  <si>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</si>
  <si>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</si>
  <si>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</si>
  <si>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</si>
  <si>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</si>
  <si>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</si>
  <si>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</si>
  <si>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</si>
  <si>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</si>
  <si>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</si>
  <si>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</si>
  <si>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</si>
  <si>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</si>
  <si>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</si>
  <si>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</si>
  <si>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</si>
  <si>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</si>
  <si>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</si>
  <si>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</si>
  <si>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</si>
  <si>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</si>
  <si>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</si>
  <si>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</si>
  <si>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</si>
  <si>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</si>
  <si>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</si>
  <si>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</si>
  <si>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</si>
  <si>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</si>
  <si>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</si>
  <si>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</si>
  <si>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</si>
  <si>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</si>
  <si>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</si>
  <si>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</si>
  <si>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</si>
  <si>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</si>
  <si>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</si>
  <si>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</si>
  <si>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</si>
  <si>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</si>
  <si>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</si>
  <si>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</si>
  <si>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</si>
  <si>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</si>
  <si>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</si>
  <si>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</si>
  <si>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</si>
  <si>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</si>
  <si>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</si>
  <si>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</si>
  <si>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</si>
  <si>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</si>
  <si>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</si>
  <si>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</si>
  <si>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</si>
  <si>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</si>
  <si>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</si>
  <si>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</si>
  <si>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</si>
  <si>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</si>
  <si>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</si>
  <si>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</si>
  <si>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</si>
  <si>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</si>
  <si>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</si>
  <si>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</si>
  <si>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</si>
  <si>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</si>
  <si>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</si>
  <si>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</si>
  <si>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</si>
  <si>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</si>
  <si>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</si>
  <si>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</si>
  <si>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</si>
  <si>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</si>
  <si>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</si>
  <si>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</si>
  <si>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</si>
  <si>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</si>
  <si>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</si>
  <si>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</si>
  <si>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</si>
  <si>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</si>
  <si>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</si>
  <si>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</si>
  <si>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</si>
  <si>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</si>
  <si>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</si>
  <si>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</si>
  <si>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</si>
  <si>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</si>
  <si>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</si>
  <si>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</si>
  <si>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</si>
  <si>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</si>
  <si>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</si>
  <si>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</si>
  <si>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</si>
  <si>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</si>
  <si>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</si>
  <si>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</si>
  <si>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</si>
  <si>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</si>
  <si>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</si>
  <si>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</si>
  <si>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</si>
  <si>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</si>
  <si>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</si>
  <si>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</si>
  <si>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</si>
  <si>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</si>
  <si>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</si>
  <si>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</si>
  <si>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</si>
  <si>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</si>
  <si>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</si>
  <si>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</si>
  <si>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</si>
  <si>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</si>
  <si>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</si>
  <si>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</si>
  <si>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</si>
  <si>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</si>
  <si>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</si>
  <si>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</si>
  <si>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</si>
  <si>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</si>
  <si>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</si>
  <si>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</si>
  <si>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</si>
  <si>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</si>
  <si>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</si>
  <si>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</si>
  <si>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</si>
  <si>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</si>
  <si>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</si>
  <si>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</si>
  <si>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</si>
  <si>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</si>
  <si>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</si>
  <si>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</si>
  <si>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</si>
  <si>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</si>
  <si>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</si>
  <si>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</si>
  <si>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</si>
  <si>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</si>
  <si>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</si>
  <si>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</si>
  <si>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</si>
  <si>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</si>
  <si>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</si>
  <si>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</si>
  <si>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</si>
  <si>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</si>
  <si>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</si>
  <si>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</si>
  <si>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</si>
  <si>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</si>
  <si>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</si>
  <si>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</si>
  <si>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</si>
  <si>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</si>
  <si>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</si>
  <si>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</si>
  <si>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</si>
  <si>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</si>
  <si>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</si>
  <si>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</si>
  <si>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</si>
  <si>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</si>
  <si>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</si>
  <si>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</si>
  <si>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</si>
  <si>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</si>
  <si>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</si>
  <si>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</si>
  <si>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</si>
  <si>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</si>
  <si>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</si>
  <si>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</si>
  <si>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</si>
  <si>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</si>
  <si>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</si>
  <si>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</si>
  <si>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</si>
  <si>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</si>
  <si>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</si>
  <si>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</si>
  <si>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</si>
  <si>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</si>
  <si>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</si>
  <si>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</si>
  <si>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</si>
  <si>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</si>
  <si>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</si>
  <si>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</si>
  <si>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</si>
  <si>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</si>
  <si>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</si>
  <si>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</si>
  <si>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</si>
  <si>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</si>
  <si>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</si>
  <si>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</si>
  <si>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</si>
  <si>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</si>
  <si>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</si>
  <si>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</si>
  <si>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</si>
  <si>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</si>
  <si>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</si>
  <si>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</si>
  <si>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</si>
  <si>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</si>
  <si>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</si>
  <si>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</si>
  <si>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</si>
  <si>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</si>
  <si>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</si>
  <si>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</si>
  <si>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</si>
  <si>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</si>
  <si>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</si>
  <si>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</si>
  <si>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</si>
  <si>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</si>
  <si>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</si>
  <si>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</si>
  <si>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</si>
  <si>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</si>
  <si>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</si>
  <si>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</si>
  <si>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</si>
  <si>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</si>
  <si>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</si>
  <si>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</si>
  <si>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</si>
  <si>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</si>
  <si>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</si>
  <si>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</si>
  <si>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</si>
  <si>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</si>
  <si>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</si>
  <si>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</si>
  <si>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</si>
  <si>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</si>
  <si>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</si>
  <si>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</si>
  <si>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</si>
  <si>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</si>
  <si>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</si>
  <si>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</si>
  <si>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</si>
  <si>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</si>
  <si>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</si>
  <si>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</si>
  <si>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</si>
  <si>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</si>
  <si>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</si>
  <si>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</si>
  <si>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</si>
  <si>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</si>
  <si>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</si>
  <si>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</si>
  <si>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</si>
  <si>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</si>
  <si>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</si>
  <si>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</si>
  <si>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</si>
  <si>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</si>
  <si>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</si>
  <si>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</si>
  <si>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</si>
  <si>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</si>
  <si>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</si>
  <si>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</si>
  <si>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</si>
  <si>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</si>
  <si>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</si>
  <si>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</si>
  <si>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</si>
  <si>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</si>
  <si>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</si>
  <si>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</si>
  <si>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</si>
  <si>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</si>
  <si>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</si>
  <si>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</si>
  <si>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</si>
  <si>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</si>
  <si>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</si>
  <si>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</si>
  <si>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</si>
  <si>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</si>
  <si>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</si>
  <si>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</si>
  <si>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</si>
  <si>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</si>
  <si>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</si>
  <si>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</si>
  <si>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</si>
  <si>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</si>
  <si>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</si>
  <si>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</si>
  <si>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</si>
  <si>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</si>
  <si>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</si>
  <si>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</si>
  <si>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</si>
  <si>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</si>
  <si>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</si>
  <si>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</si>
  <si>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</si>
  <si>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</si>
  <si>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</si>
  <si>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</si>
  <si>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</si>
  <si>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</si>
  <si>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</si>
  <si>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</si>
  <si>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</si>
  <si>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</si>
  <si>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</si>
  <si>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</si>
  <si>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</si>
  <si>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</si>
  <si>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</si>
  <si>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</si>
  <si>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</si>
  <si>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</si>
  <si>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</si>
  <si>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</si>
  <si>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</si>
  <si>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</si>
  <si>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</si>
  <si>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</si>
  <si>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</si>
  <si>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</si>
  <si>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</si>
  <si>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</si>
  <si>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</si>
  <si>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</si>
  <si>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</si>
  <si>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</si>
  <si>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</si>
  <si>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</si>
  <si>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</si>
  <si>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</si>
  <si>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</si>
  <si>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</si>
  <si>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</si>
  <si>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</si>
  <si>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</si>
  <si>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</si>
  <si>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</si>
  <si>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</si>
  <si>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</si>
  <si>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</si>
  <si>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</si>
  <si>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</si>
  <si>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</si>
  <si>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</si>
  <si>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</si>
  <si>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</si>
  <si>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</si>
  <si>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</si>
  <si>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</si>
  <si>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</si>
  <si>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</si>
  <si>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</si>
  <si>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</si>
  <si>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</si>
  <si>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</si>
  <si>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</si>
  <si>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</si>
  <si>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</si>
  <si>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</si>
  <si>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</si>
  <si>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</si>
  <si>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</si>
  <si>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</si>
  <si>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</si>
  <si>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</si>
  <si>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</si>
  <si>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</si>
  <si>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</si>
  <si>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</si>
  <si>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</si>
  <si>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</si>
  <si>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</si>
  <si>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</si>
  <si>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</si>
  <si>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</si>
  <si>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</si>
  <si>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</si>
  <si>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</si>
  <si>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</si>
  <si>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</si>
  <si>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</si>
  <si>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</si>
  <si>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</si>
  <si>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</si>
  <si>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</si>
  <si>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</si>
  <si>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</si>
  <si>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</si>
  <si>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</si>
  <si>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</si>
  <si>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</si>
  <si>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</si>
  <si>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</si>
  <si>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</si>
  <si>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</si>
  <si>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</si>
  <si>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</si>
  <si>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</si>
  <si>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</si>
  <si>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</si>
  <si>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</si>
  <si>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</si>
  <si>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</si>
  <si>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</si>
  <si>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</si>
  <si>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</si>
  <si>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</si>
  <si>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</si>
  <si>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</si>
  <si>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</si>
  <si>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</si>
  <si>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</si>
  <si>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</si>
  <si>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</si>
  <si>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</si>
  <si>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</si>
  <si>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</si>
  <si>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</si>
  <si>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</si>
  <si>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</si>
  <si>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</si>
  <si>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</si>
  <si>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</si>
  <si>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</si>
  <si>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</si>
  <si>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</si>
  <si>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</si>
  <si>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</si>
  <si>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</si>
  <si>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</si>
  <si>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</si>
  <si>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</si>
  <si>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</si>
  <si>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</si>
  <si>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</si>
  <si>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</si>
  <si>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</si>
  <si>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</si>
  <si>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</si>
  <si>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</si>
  <si>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</si>
  <si>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</si>
  <si>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</si>
  <si>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</si>
  <si>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</si>
  <si>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</si>
  <si>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</si>
  <si>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</si>
  <si>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</si>
  <si>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</si>
  <si>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</si>
  <si>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</si>
  <si>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</si>
  <si>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</si>
  <si>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</si>
  <si>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</si>
  <si>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</si>
  <si>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</si>
  <si>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</si>
  <si>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</si>
  <si>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</si>
  <si>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</si>
  <si>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</si>
  <si>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</si>
  <si>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</si>
  <si>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</si>
  <si>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</si>
  <si>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</si>
  <si>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</si>
  <si>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</si>
  <si>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</si>
  <si>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</si>
  <si>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</si>
  <si>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</si>
  <si>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</si>
  <si>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</si>
  <si>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</si>
  <si>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</si>
  <si>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</si>
  <si>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</si>
  <si>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</si>
  <si>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</si>
  <si>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</si>
  <si>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</si>
  <si>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</si>
  <si>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</si>
  <si>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</si>
  <si>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</si>
  <si>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</si>
  <si>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</si>
  <si>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</si>
  <si>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</si>
  <si>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</si>
  <si>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</si>
  <si>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</si>
  <si>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</si>
  <si>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</si>
  <si>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</si>
  <si>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</si>
  <si>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</si>
  <si>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</si>
  <si>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</si>
  <si>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</si>
  <si>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</si>
  <si>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</si>
  <si>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</si>
  <si>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</si>
  <si>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</si>
  <si>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</si>
  <si>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</si>
  <si>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</si>
  <si>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</si>
  <si>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</si>
  <si>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</si>
  <si>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</si>
  <si>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</si>
  <si>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</si>
  <si>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</si>
  <si>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</si>
  <si>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</si>
  <si>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</si>
  <si>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</si>
  <si>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</si>
  <si>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</si>
  <si>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</si>
  <si>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</si>
  <si>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</si>
  <si>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</si>
  <si>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</si>
  <si>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</si>
  <si>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</si>
  <si>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</si>
  <si>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</si>
  <si>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</si>
  <si>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</si>
  <si>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</si>
  <si>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</si>
  <si>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</si>
  <si>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</si>
  <si>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</si>
  <si>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</si>
  <si>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</si>
  <si>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</si>
  <si>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</si>
  <si>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</si>
  <si>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</si>
  <si>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</si>
  <si>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</si>
  <si>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</si>
  <si>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</si>
  <si>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</si>
  <si>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</si>
  <si>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</si>
  <si>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</si>
  <si>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</si>
  <si>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</si>
  <si>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</si>
  <si>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</si>
  <si>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</si>
  <si>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</si>
  <si>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</si>
  <si>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</si>
  <si>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</si>
  <si>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</si>
  <si>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</si>
  <si>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</si>
  <si>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</si>
  <si>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</si>
  <si>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</si>
  <si>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</si>
  <si>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</si>
  <si>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</si>
  <si>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</si>
  <si>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</si>
  <si>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</si>
  <si>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</si>
  <si>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</si>
  <si>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</si>
  <si>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</si>
  <si>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</si>
  <si>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</si>
  <si>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</si>
  <si>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</si>
  <si>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</si>
  <si>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</si>
  <si>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</si>
  <si>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</si>
  <si>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</si>
  <si>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</si>
  <si>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</si>
  <si>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</si>
  <si>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</si>
  <si>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</si>
  <si>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</si>
  <si>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</si>
  <si>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</si>
  <si>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</si>
  <si>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</si>
  <si>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</si>
  <si>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</si>
  <si>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</si>
  <si>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</si>
  <si>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</si>
  <si>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</si>
  <si>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</si>
  <si>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</si>
  <si>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</si>
  <si>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</si>
  <si>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</si>
  <si>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</si>
  <si>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</si>
  <si>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</si>
  <si>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</si>
  <si>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</si>
  <si>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</si>
  <si>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</si>
  <si>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</si>
  <si>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</si>
  <si>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</si>
  <si>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</si>
  <si>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</si>
  <si>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</si>
  <si>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</si>
  <si>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</si>
  <si>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</si>
  <si>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</si>
  <si>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</si>
  <si>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</si>
  <si>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</si>
  <si>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</si>
  <si>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</si>
  <si>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</si>
  <si>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</si>
  <si>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</si>
  <si>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</si>
  <si>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</si>
  <si>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</si>
  <si>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</si>
  <si>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</si>
  <si>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</si>
  <si>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</si>
  <si>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</si>
  <si>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</si>
  <si>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</si>
  <si>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</si>
  <si>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</si>
  <si>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</si>
  <si>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</si>
  <si>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</si>
  <si>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</si>
  <si>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</si>
  <si>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</si>
  <si>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</si>
  <si>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</si>
  <si>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</si>
  <si>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</si>
  <si>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</si>
  <si>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</si>
  <si>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</si>
  <si>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</si>
  <si>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</si>
  <si>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</si>
  <si>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</si>
  <si>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</si>
  <si>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</si>
  <si>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</si>
  <si>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</si>
  <si>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</si>
  <si>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</si>
  <si>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</si>
  <si>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</si>
  <si>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</si>
  <si>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</si>
  <si>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</si>
  <si>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</si>
  <si>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</si>
  <si>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</si>
  <si>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</si>
  <si>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</si>
  <si>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</si>
  <si>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</si>
  <si>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</si>
  <si>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</si>
  <si>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</si>
  <si>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</si>
  <si>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</si>
  <si>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</si>
  <si>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</si>
  <si>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</si>
  <si>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</si>
  <si>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</si>
  <si>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</si>
  <si>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</si>
  <si>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</si>
  <si>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</si>
  <si>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</si>
  <si>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</si>
  <si>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</si>
  <si>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</si>
  <si>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</si>
  <si>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</si>
  <si>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</si>
  <si>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</si>
  <si>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</si>
  <si>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</si>
  <si>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</si>
  <si>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</si>
  <si>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</si>
  <si>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</si>
  <si>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</si>
  <si>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</si>
  <si>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</si>
  <si>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</si>
  <si>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</si>
  <si>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</si>
  <si>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</si>
  <si>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</si>
  <si>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</si>
  <si>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</si>
  <si>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</si>
  <si>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</si>
  <si>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</si>
  <si>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</si>
  <si>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</si>
  <si>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</si>
  <si>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</si>
  <si>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</si>
  <si>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</si>
  <si>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</si>
  <si>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</si>
  <si>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</si>
  <si>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</si>
  <si>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</si>
  <si>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</si>
  <si>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</si>
  <si>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</si>
  <si>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</si>
  <si>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</si>
  <si>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</si>
  <si>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</si>
  <si>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</si>
  <si>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</si>
  <si>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</si>
  <si>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</si>
  <si>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</si>
  <si>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</si>
  <si>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</si>
  <si>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</si>
  <si>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</si>
  <si>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</si>
  <si>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</si>
  <si>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</si>
  <si>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</si>
  <si>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</si>
  <si>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</si>
  <si>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</si>
  <si>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</si>
  <si>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</si>
  <si>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</si>
  <si>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</si>
  <si>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</si>
  <si>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</si>
  <si>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</si>
  <si>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</si>
  <si>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</si>
  <si>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</si>
  <si>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</si>
  <si>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</si>
  <si>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</si>
  <si>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</si>
  <si>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</si>
  <si>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</si>
  <si>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</si>
  <si>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</si>
  <si>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</si>
  <si>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</si>
  <si>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</si>
  <si>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</si>
  <si>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</si>
  <si>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</si>
  <si>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</si>
  <si>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</si>
  <si>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</si>
  <si>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</si>
  <si>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</si>
  <si>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</si>
  <si>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</si>
  <si>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</si>
  <si>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</si>
  <si>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</si>
  <si>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</si>
  <si>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</si>
  <si>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</si>
  <si>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</si>
  <si>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</si>
  <si>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</si>
  <si>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</si>
  <si>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</si>
  <si>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</si>
  <si>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</si>
  <si>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</si>
  <si>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</si>
  <si>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</si>
  <si>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</si>
  <si>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</si>
  <si>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</si>
  <si>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</si>
  <si>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</si>
  <si>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</si>
  <si>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</si>
  <si>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</si>
  <si>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</si>
  <si>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</si>
  <si>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</si>
  <si>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</si>
  <si>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</si>
  <si>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</si>
  <si>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</si>
  <si>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</si>
  <si>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</si>
  <si>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</si>
  <si>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</si>
  <si>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</si>
  <si>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</si>
  <si>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</si>
  <si>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</si>
  <si>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</si>
  <si>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</si>
  <si>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</si>
  <si>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</si>
  <si>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</si>
  <si>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</si>
  <si>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</si>
  <si>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</si>
  <si>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</si>
  <si>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</si>
  <si>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</si>
  <si>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</si>
  <si>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</si>
  <si>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</si>
  <si>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</si>
  <si>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</si>
  <si>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</si>
  <si>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</si>
  <si>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</si>
  <si>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</si>
  <si>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</si>
  <si>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</si>
  <si>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</si>
  <si>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</si>
  <si>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</si>
  <si>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</si>
  <si>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</si>
  <si>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</si>
  <si>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</si>
  <si>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</si>
  <si>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</si>
  <si>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</si>
  <si>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</si>
  <si>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</si>
  <si>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</si>
  <si>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</si>
  <si>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</si>
  <si>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</si>
  <si>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</si>
  <si>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</si>
  <si>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</si>
  <si>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</si>
  <si>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</si>
  <si>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</si>
  <si>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</si>
  <si>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</si>
  <si>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</si>
  <si>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</si>
  <si>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</si>
  <si>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</si>
  <si>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</si>
  <si>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</si>
  <si>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</si>
  <si>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</si>
  <si>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</si>
  <si>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</si>
  <si>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</si>
  <si>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</si>
  <si>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</si>
  <si>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</si>
  <si>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</si>
  <si>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</si>
  <si>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</si>
  <si>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</si>
  <si>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</si>
  <si>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</si>
  <si>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</si>
  <si>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</si>
  <si>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</si>
  <si>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</si>
  <si>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</si>
  <si>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</si>
  <si>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</si>
  <si>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</si>
  <si>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</si>
  <si>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</si>
  <si>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</si>
  <si>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</si>
  <si>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</si>
  <si>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</si>
  <si>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</si>
  <si>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</si>
  <si>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</si>
  <si>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</si>
  <si>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</si>
  <si>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</si>
  <si>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</si>
  <si>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</si>
  <si>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</si>
  <si>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</si>
  <si>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</si>
  <si>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</si>
  <si>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</si>
  <si>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</si>
  <si>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</si>
  <si>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</si>
  <si>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</si>
  <si>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</si>
  <si>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</si>
  <si>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</si>
  <si>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</si>
  <si>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</si>
  <si>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</si>
  <si>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</si>
  <si>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</si>
  <si>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</si>
  <si>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</si>
  <si>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</si>
  <si>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</si>
  <si>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</si>
  <si>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</si>
  <si>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</si>
  <si>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</si>
  <si>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</si>
  <si>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</si>
  <si>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</si>
  <si>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</si>
  <si>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</si>
  <si>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</si>
  <si>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</si>
  <si>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</si>
  <si>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</si>
  <si>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</si>
  <si>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</si>
  <si>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</si>
  <si>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</si>
  <si>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</si>
  <si>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</si>
  <si>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</si>
  <si>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</si>
  <si>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</si>
  <si>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</si>
  <si>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</si>
  <si>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</si>
  <si>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</si>
  <si>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</si>
  <si>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</si>
  <si>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</si>
  <si>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</si>
  <si>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</si>
  <si>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</si>
  <si>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</si>
  <si>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</si>
  <si>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</si>
  <si>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</si>
  <si>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</si>
  <si>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</si>
  <si>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</si>
  <si>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</si>
  <si>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</si>
  <si>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</si>
  <si>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</si>
  <si>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</si>
  <si>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</si>
  <si>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</si>
  <si>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</si>
  <si>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</si>
  <si>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</si>
  <si>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</si>
  <si>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</si>
  <si>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</si>
  <si>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</si>
  <si>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</si>
  <si>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</si>
  <si>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</si>
  <si>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</si>
  <si>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</si>
  <si>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</si>
  <si>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</si>
  <si>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</si>
  <si>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</si>
  <si>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</si>
  <si>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</si>
  <si>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</si>
  <si>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</si>
  <si>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</si>
  <si>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</si>
  <si>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</si>
  <si>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</si>
  <si>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</si>
  <si>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</si>
  <si>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</si>
  <si>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</si>
  <si>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</si>
  <si>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</si>
  <si>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</si>
  <si>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</si>
  <si>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</si>
  <si>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</si>
  <si>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</si>
  <si>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</si>
  <si>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</si>
  <si>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</si>
  <si>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</si>
  <si>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</si>
  <si>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</si>
  <si>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</si>
  <si>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</si>
  <si>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</si>
  <si>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</si>
  <si>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</si>
  <si>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</si>
  <si>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</si>
  <si>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</si>
  <si>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</si>
  <si>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</si>
  <si>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</si>
  <si>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</si>
  <si>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</si>
  <si>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</si>
  <si>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</si>
  <si>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</si>
  <si>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</si>
  <si>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</si>
  <si>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</si>
  <si>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</si>
  <si>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</si>
  <si>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</si>
  <si>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</si>
  <si>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</si>
  <si>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</si>
  <si>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</si>
  <si>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</si>
  <si>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</si>
  <si>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</si>
  <si>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</si>
  <si>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</si>
  <si>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</si>
  <si>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</si>
  <si>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</si>
  <si>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</si>
  <si>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</si>
  <si>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</si>
  <si>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</si>
  <si>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</si>
  <si>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</si>
  <si>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</si>
  <si>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</si>
  <si>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</si>
  <si>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</si>
  <si>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</si>
  <si>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</si>
  <si>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</si>
  <si>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</si>
  <si>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</si>
  <si>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</si>
  <si>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</si>
  <si>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</si>
  <si>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</si>
  <si>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</si>
  <si>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</si>
  <si>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</si>
  <si>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</si>
  <si>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</si>
  <si>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</si>
  <si>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</si>
  <si>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</si>
  <si>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</si>
  <si>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</si>
  <si>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</si>
  <si>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</si>
  <si>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</si>
  <si>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</si>
  <si>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</si>
  <si>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</si>
  <si>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</si>
  <si>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</si>
  <si>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</si>
  <si>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</si>
  <si>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</si>
  <si>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</si>
  <si>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</si>
  <si>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</si>
  <si>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</si>
  <si>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</si>
  <si>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</si>
  <si>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</si>
  <si>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</si>
  <si>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</si>
  <si>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</si>
  <si>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</si>
  <si>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</si>
  <si>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</si>
  <si>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</si>
  <si>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</si>
  <si>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</si>
  <si>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</si>
  <si>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</si>
  <si>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</si>
  <si>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</si>
  <si>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</si>
  <si>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</si>
  <si>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</si>
  <si>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</si>
  <si>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</si>
  <si>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</si>
  <si>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</si>
  <si>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</si>
  <si>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</si>
  <si>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</si>
  <si>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</si>
  <si>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</si>
  <si>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</si>
  <si>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</si>
  <si>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</si>
  <si>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</si>
  <si>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</si>
  <si>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</si>
  <si>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</si>
  <si>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</si>
  <si>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</si>
  <si>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</si>
  <si>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</si>
  <si>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</si>
  <si>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</si>
  <si>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</si>
  <si>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</si>
  <si>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</si>
  <si>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</si>
  <si>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</si>
  <si>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</si>
  <si>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</si>
  <si>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</si>
  <si>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</si>
  <si>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</si>
  <si>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</si>
  <si>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</si>
  <si>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</si>
  <si>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</si>
  <si>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</si>
  <si>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</si>
  <si>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</si>
  <si>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</si>
  <si>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</si>
  <si>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</si>
  <si>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</si>
  <si>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</si>
  <si>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</si>
  <si>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</si>
  <si>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</si>
  <si>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</si>
  <si>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</si>
  <si>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</si>
  <si>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</si>
  <si>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</si>
  <si>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</si>
  <si>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</si>
  <si>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</si>
  <si>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</si>
  <si>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</si>
  <si>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</si>
  <si>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</si>
  <si>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</si>
  <si>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</si>
  <si>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</si>
  <si>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</si>
  <si>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</si>
  <si>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</si>
  <si>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</si>
  <si>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</si>
  <si>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</si>
  <si>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</si>
  <si>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</si>
  <si>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</si>
  <si>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</si>
  <si>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</si>
  <si>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</si>
  <si>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</si>
  <si>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</si>
  <si>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</si>
  <si>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</si>
  <si>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</si>
  <si>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</si>
  <si>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</si>
  <si>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</si>
  <si>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</si>
  <si>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</si>
  <si>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</si>
  <si>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</si>
  <si>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</si>
  <si>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</si>
  <si>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</si>
  <si>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</si>
  <si>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</si>
  <si>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</si>
  <si>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</si>
  <si>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</si>
  <si>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</si>
  <si>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</si>
  <si>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</si>
  <si>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</si>
  <si>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</si>
  <si>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</si>
  <si>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</si>
  <si>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</si>
  <si>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</si>
  <si>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</si>
  <si>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</si>
  <si>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</si>
  <si>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</si>
  <si>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</si>
  <si>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</si>
  <si>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</si>
  <si>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</si>
  <si>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</si>
  <si>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</si>
  <si>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</si>
  <si>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</si>
  <si>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</si>
  <si>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</si>
  <si>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</si>
  <si>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</si>
  <si>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</si>
  <si>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</si>
  <si>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</si>
  <si>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</si>
  <si>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</si>
  <si>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</si>
  <si>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</si>
  <si>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</si>
  <si>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</si>
  <si>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</si>
  <si>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</si>
  <si>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</si>
  <si>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</si>
  <si>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</si>
  <si>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</si>
  <si>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</si>
  <si>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</si>
  <si>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</si>
  <si>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</si>
  <si>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</si>
  <si>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</si>
  <si>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</si>
  <si>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</si>
  <si>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</si>
  <si>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</si>
  <si>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</si>
  <si>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</si>
  <si>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</si>
  <si>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</si>
  <si>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</si>
  <si>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</si>
  <si>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</si>
  <si>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</si>
  <si>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</si>
  <si>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</si>
  <si>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</si>
  <si>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</si>
  <si>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</si>
  <si>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</si>
  <si>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</si>
  <si>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</si>
  <si>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</si>
  <si>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</si>
  <si>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</si>
  <si>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</si>
  <si>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</si>
  <si>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</si>
  <si>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</si>
  <si>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</si>
  <si>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</si>
  <si>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</si>
  <si>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</si>
  <si>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</si>
  <si>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</si>
  <si>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</si>
  <si>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</si>
  <si>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</si>
  <si>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</si>
  <si>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</si>
  <si>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</si>
  <si>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</si>
  <si>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</si>
  <si>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</si>
  <si>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</si>
  <si>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</si>
  <si>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</si>
  <si>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</si>
  <si>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</si>
  <si>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</si>
  <si>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</si>
  <si>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</si>
  <si>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</si>
  <si>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</si>
  <si>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</si>
  <si>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</si>
  <si>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</si>
  <si>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</si>
  <si>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</si>
  <si>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</si>
  <si>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</si>
  <si>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</si>
  <si>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</si>
  <si>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</si>
  <si>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</si>
  <si>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</si>
  <si>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</si>
  <si>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</si>
  <si>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</si>
  <si>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</si>
  <si>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</si>
  <si>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</si>
  <si>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</si>
  <si>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</si>
  <si>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</si>
  <si>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</si>
  <si>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</si>
  <si>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</si>
  <si>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</si>
  <si>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</si>
  <si>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</si>
  <si>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</si>
  <si>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</si>
  <si>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</si>
  <si>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</si>
  <si>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</si>
  <si>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</si>
  <si>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</si>
  <si>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</si>
  <si>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</si>
  <si>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</si>
  <si>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</si>
  <si>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</si>
  <si>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</si>
  <si>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</si>
  <si>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</si>
  <si>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</si>
  <si>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</si>
  <si>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</si>
  <si>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</si>
  <si>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</si>
  <si>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</si>
  <si>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</si>
  <si>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</si>
  <si>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</si>
  <si>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</si>
  <si>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</si>
  <si>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</si>
  <si>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</si>
  <si>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</si>
  <si>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</si>
  <si>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</si>
  <si>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</si>
  <si>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</si>
  <si>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</si>
  <si>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</si>
  <si>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</si>
  <si>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</si>
  <si>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</si>
  <si>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</si>
  <si>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</si>
  <si>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</si>
  <si>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</si>
  <si>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</si>
  <si>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</si>
  <si>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</si>
  <si>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</si>
  <si>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</si>
  <si>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</si>
  <si>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</si>
  <si>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</si>
  <si>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</si>
  <si>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</si>
  <si>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</si>
  <si>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</si>
  <si>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</si>
  <si>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</si>
  <si>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</si>
  <si>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</si>
  <si>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</si>
  <si>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</si>
  <si>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</si>
  <si>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</si>
  <si>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</si>
  <si>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</si>
  <si>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</si>
  <si>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</si>
  <si>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</si>
  <si>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</si>
  <si>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</si>
  <si>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</si>
  <si>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</si>
  <si>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</si>
  <si>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</si>
  <si>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</si>
  <si>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</si>
  <si>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</si>
  <si>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</si>
  <si>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</si>
  <si>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</si>
  <si>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</si>
  <si>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</si>
  <si>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</si>
  <si>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</si>
  <si>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</si>
  <si>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</si>
  <si>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</si>
  <si>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</si>
  <si>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</si>
  <si>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</si>
  <si>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</si>
  <si>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</si>
  <si>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</si>
  <si>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</si>
  <si>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</si>
  <si>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</si>
  <si>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</si>
  <si>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</si>
  <si>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</si>
  <si>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</si>
  <si>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</si>
  <si>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</si>
  <si>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</si>
  <si>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</si>
  <si>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</si>
  <si>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</si>
  <si>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</si>
  <si>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</si>
  <si>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</si>
  <si>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</si>
  <si>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</si>
  <si>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</si>
  <si>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</si>
  <si>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</si>
  <si>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</si>
  <si>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</si>
  <si>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</si>
  <si>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</si>
  <si>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</si>
  <si>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</si>
  <si>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</si>
  <si>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</si>
  <si>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</si>
  <si>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</si>
  <si>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</si>
  <si>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</si>
  <si>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</si>
  <si>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</si>
  <si>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</si>
  <si>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</si>
  <si>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</si>
  <si>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</si>
  <si>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</si>
  <si>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</si>
  <si>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</si>
  <si>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</si>
  <si>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</si>
  <si>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</si>
  <si>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</si>
  <si>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</si>
  <si>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</si>
  <si>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</si>
  <si>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</si>
  <si>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</si>
  <si>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</si>
  <si>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</si>
  <si>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</si>
  <si>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</si>
  <si>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</si>
  <si>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</si>
  <si>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</si>
  <si>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</si>
  <si>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</si>
  <si>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</si>
  <si>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</si>
  <si>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</si>
  <si>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</si>
  <si>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</si>
  <si>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</si>
  <si>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</si>
  <si>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</si>
  <si>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</si>
  <si>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</si>
  <si>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</si>
  <si>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</si>
  <si>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</si>
  <si>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</si>
  <si>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</si>
  <si>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</si>
  <si>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</si>
  <si>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</si>
  <si>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</si>
  <si>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</si>
  <si>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</si>
  <si>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</si>
  <si>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</si>
  <si>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</si>
  <si>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</si>
  <si>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</si>
  <si>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</si>
  <si>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</si>
  <si>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</si>
  <si>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</si>
  <si>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</si>
  <si>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</si>
  <si>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</si>
  <si>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</si>
  <si>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</si>
  <si>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</si>
  <si>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</si>
  <si>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</si>
  <si>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</si>
  <si>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</si>
  <si>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</si>
  <si>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</si>
  <si>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</si>
  <si>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</si>
  <si>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</si>
  <si>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</si>
  <si>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</si>
  <si>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</si>
  <si>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</si>
  <si>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</si>
  <si>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</si>
  <si>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</si>
  <si>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</si>
  <si>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</si>
  <si>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</si>
  <si>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</si>
  <si>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</si>
  <si>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</si>
  <si>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</si>
  <si>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</si>
  <si>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</si>
  <si>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</si>
  <si>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</si>
  <si>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</si>
  <si>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</si>
  <si>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</si>
  <si>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</si>
  <si>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</si>
  <si>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</si>
  <si>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</si>
  <si>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</si>
  <si>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</si>
  <si>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</si>
  <si>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</si>
  <si>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</si>
  <si>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</si>
  <si>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</si>
  <si>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</si>
  <si>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</si>
  <si>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</si>
  <si>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</si>
  <si>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</si>
  <si>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</si>
  <si>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</si>
  <si>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</si>
  <si>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</si>
  <si>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</si>
  <si>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</si>
  <si>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</si>
  <si>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</si>
  <si>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</si>
  <si>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</si>
  <si>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</si>
  <si>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</si>
  <si>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</si>
  <si>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</si>
  <si>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</si>
  <si>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</si>
  <si>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</si>
  <si>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</si>
  <si>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</si>
  <si>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</si>
  <si>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</si>
  <si>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</si>
  <si>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</si>
  <si>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</si>
  <si>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</si>
  <si>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</si>
  <si>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</si>
  <si>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</si>
  <si>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</si>
  <si>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</si>
  <si>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</si>
  <si>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</si>
  <si>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</si>
  <si>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</si>
  <si>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</si>
  <si>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</si>
  <si>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</si>
  <si>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</si>
  <si>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</si>
  <si>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</si>
  <si>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</si>
  <si>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</si>
  <si>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</si>
  <si>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</si>
  <si>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</si>
  <si>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</si>
  <si>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</si>
  <si>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</si>
  <si>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</si>
  <si>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</si>
  <si>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</si>
  <si>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</si>
  <si>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</si>
  <si>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</si>
  <si>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</si>
  <si>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</si>
  <si>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</si>
  <si>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</si>
  <si>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</si>
  <si>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</si>
  <si>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</si>
  <si>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</si>
  <si>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</si>
  <si>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</si>
  <si>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</si>
  <si>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</si>
  <si>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</si>
  <si>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</si>
  <si>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</si>
  <si>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</si>
  <si>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</si>
  <si>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</si>
  <si>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</si>
  <si>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</si>
  <si>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</si>
  <si>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</si>
  <si>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</si>
  <si>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</si>
  <si>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</si>
  <si>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</si>
  <si>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</si>
  <si>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</si>
  <si>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</si>
  <si>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</si>
  <si>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</si>
  <si>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</si>
  <si>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</si>
  <si>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</si>
  <si>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</si>
  <si>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</si>
  <si>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</si>
  <si>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</si>
  <si>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</si>
  <si>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</si>
  <si>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</si>
  <si>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</si>
  <si>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</si>
  <si>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</si>
  <si>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</si>
  <si>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</si>
  <si>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</si>
  <si>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</si>
  <si>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</si>
  <si>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</si>
  <si>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</si>
  <si>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</si>
  <si>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</si>
  <si>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</si>
  <si>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</si>
  <si>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</si>
  <si>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</si>
  <si>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</si>
  <si>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</si>
  <si>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</si>
  <si>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</si>
  <si>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</si>
  <si>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</si>
  <si>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</si>
  <si>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</si>
  <si>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</si>
  <si>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</si>
  <si>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</si>
  <si>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</si>
  <si>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</si>
  <si>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</si>
  <si>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</si>
  <si>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</si>
  <si>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</si>
  <si>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</si>
  <si>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</si>
  <si>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</si>
  <si>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</si>
  <si>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</si>
  <si>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</si>
  <si>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</si>
  <si>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</si>
  <si>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</si>
  <si>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</si>
  <si>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</si>
  <si>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</si>
  <si>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</si>
  <si>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</si>
  <si>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</si>
  <si>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</si>
  <si>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</si>
  <si>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</si>
  <si>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</si>
  <si>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</si>
  <si>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</si>
  <si>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</si>
  <si>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</si>
  <si>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</si>
  <si>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</si>
  <si>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</si>
  <si>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</si>
  <si>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</si>
  <si>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</si>
  <si>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</si>
  <si>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</si>
  <si>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</si>
  <si>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</si>
  <si>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</si>
  <si>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</si>
  <si>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</si>
  <si>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</si>
  <si>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</si>
  <si>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</si>
  <si>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</si>
  <si>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</si>
  <si>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</si>
  <si>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</si>
  <si>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</si>
  <si>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</si>
  <si>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</si>
  <si>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</si>
  <si>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</si>
  <si>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</si>
  <si>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</si>
  <si>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</si>
  <si>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</si>
  <si>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</si>
  <si>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</si>
  <si>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</si>
  <si>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</si>
  <si>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</si>
  <si>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</si>
  <si>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</si>
  <si>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</si>
  <si>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</si>
  <si>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</si>
  <si>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</si>
  <si>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</si>
  <si>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</si>
  <si>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</si>
  <si>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</si>
  <si>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</si>
  <si>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</si>
  <si>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</si>
  <si>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</si>
  <si>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</si>
  <si>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</si>
  <si>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</si>
  <si>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</si>
  <si>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</si>
  <si>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</si>
  <si>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</si>
  <si>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</si>
  <si>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</si>
  <si>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</si>
  <si>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</si>
  <si>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</si>
  <si>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</si>
  <si>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</si>
  <si>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</si>
  <si>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</si>
  <si>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</si>
  <si>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</si>
  <si>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</si>
  <si>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</si>
  <si>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</si>
  <si>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</si>
  <si>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</si>
  <si>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</si>
  <si>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</si>
  <si>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</si>
  <si>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</si>
  <si>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</si>
  <si>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</si>
  <si>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</si>
  <si>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</si>
  <si>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</si>
  <si>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</si>
  <si>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</si>
  <si>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</si>
  <si>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</si>
  <si>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</si>
  <si>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</si>
  <si>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</si>
  <si>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</si>
  <si>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</si>
  <si>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</si>
  <si>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</si>
  <si>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</si>
  <si>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</si>
  <si>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</si>
  <si>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</si>
  <si>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</si>
  <si>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</si>
  <si>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</si>
  <si>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</si>
  <si>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</si>
  <si>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</si>
  <si>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</si>
  <si>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</si>
  <si>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</si>
  <si>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</si>
  <si>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</si>
  <si>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</si>
  <si>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</si>
  <si>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</si>
  <si>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</si>
  <si>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</si>
  <si>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</si>
  <si>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</si>
  <si>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</si>
  <si>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</si>
  <si>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</si>
  <si>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</si>
  <si>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</si>
  <si>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</si>
  <si>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</si>
  <si>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</si>
  <si>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</si>
  <si>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</si>
  <si>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</si>
  <si>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</si>
  <si>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</si>
  <si>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</si>
  <si>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</si>
  <si>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</si>
  <si>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</si>
  <si>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</si>
  <si>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</si>
  <si>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</si>
  <si>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</si>
  <si>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</si>
  <si>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</si>
  <si>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</si>
  <si>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</si>
  <si>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</si>
  <si>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</si>
  <si>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</si>
  <si>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</si>
  <si>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</si>
  <si>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</si>
  <si>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</si>
  <si>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</si>
  <si>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</si>
  <si>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</si>
  <si>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</si>
  <si>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</si>
  <si>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</si>
  <si>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</si>
  <si>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</si>
  <si>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</si>
  <si>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</si>
  <si>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</si>
  <si>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</si>
  <si>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</si>
  <si>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</si>
  <si>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</si>
  <si>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</si>
  <si>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</si>
  <si>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</si>
  <si>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</si>
  <si>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</si>
  <si>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</si>
  <si>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</si>
  <si>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</si>
  <si>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</si>
  <si>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</si>
  <si>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</si>
  <si>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</si>
  <si>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</si>
  <si>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</si>
  <si>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</si>
  <si>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</si>
  <si>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</si>
  <si>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</si>
  <si>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</si>
  <si>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</si>
  <si>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</si>
  <si>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</si>
  <si>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</si>
  <si>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</si>
  <si>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</si>
  <si>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</si>
  <si>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</si>
  <si>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</si>
  <si>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</si>
  <si>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</si>
  <si>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</si>
  <si>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</si>
  <si>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</si>
  <si>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</si>
  <si>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</si>
  <si>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</si>
  <si>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</si>
  <si>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</si>
  <si>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</si>
  <si>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</si>
  <si>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</si>
  <si>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</si>
  <si>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</si>
  <si>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</si>
  <si>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</si>
  <si>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</si>
  <si>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</si>
  <si>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</si>
  <si>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</si>
  <si>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</si>
  <si>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</si>
  <si>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</si>
  <si>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</si>
  <si>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</si>
  <si>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</si>
  <si>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</si>
  <si>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</si>
  <si>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</si>
  <si>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</si>
  <si>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</si>
  <si>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</si>
  <si>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</si>
  <si>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</si>
  <si>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</si>
  <si>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</si>
  <si>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</si>
  <si>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</si>
  <si>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</si>
  <si>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</si>
  <si>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</si>
  <si>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</si>
  <si>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</si>
  <si>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</si>
  <si>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</si>
  <si>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</si>
  <si>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</si>
  <si>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</si>
  <si>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</si>
  <si>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</si>
  <si>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</si>
  <si>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</si>
  <si>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</si>
  <si>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</si>
  <si>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</si>
  <si>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</si>
  <si>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</si>
  <si>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</si>
  <si>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</si>
  <si>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</si>
  <si>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</si>
  <si>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</si>
  <si>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</si>
  <si>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</si>
  <si>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</si>
  <si>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</si>
  <si>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</si>
  <si>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</si>
  <si>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</si>
  <si>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</si>
  <si>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</si>
  <si>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</si>
  <si>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</si>
  <si>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</si>
  <si>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</si>
  <si>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</si>
  <si>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</si>
  <si>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</si>
  <si>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</si>
  <si>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</si>
  <si>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</si>
  <si>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</si>
  <si>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</si>
  <si>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</si>
  <si>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</si>
  <si>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</si>
  <si>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</si>
  <si>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</si>
  <si>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</si>
  <si>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</si>
  <si>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</si>
  <si>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</si>
  <si>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</si>
  <si>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</si>
  <si>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</si>
  <si>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</si>
  <si>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</si>
  <si>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</si>
  <si>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</si>
  <si>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</si>
  <si>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</si>
  <si>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</si>
  <si>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</si>
  <si>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</si>
  <si>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</si>
  <si>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</si>
  <si>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</si>
  <si>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</si>
  <si>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</si>
  <si>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</si>
  <si>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</si>
  <si>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</si>
  <si>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</si>
  <si>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</si>
  <si>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</si>
  <si>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</si>
  <si>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</si>
  <si>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</si>
  <si>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</si>
  <si>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</si>
  <si>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</si>
  <si>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</si>
  <si>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</si>
  <si>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</si>
  <si>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</si>
  <si>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</si>
  <si>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</si>
  <si>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</si>
  <si>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</si>
  <si>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</si>
  <si>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</si>
  <si>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</si>
  <si>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</si>
  <si>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</si>
  <si>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</si>
  <si>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</si>
  <si>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</si>
  <si>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</si>
  <si>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</si>
  <si>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</si>
  <si>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</si>
  <si>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</si>
  <si>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</si>
  <si>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</si>
  <si>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</si>
  <si>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</si>
  <si>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</si>
  <si>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</si>
  <si>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</si>
  <si>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</si>
  <si>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</si>
  <si>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</si>
  <si>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</si>
  <si>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</si>
  <si>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</si>
  <si>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</si>
  <si>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</si>
  <si>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</si>
  <si>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</si>
  <si>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</si>
  <si>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</si>
  <si>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</si>
  <si>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</si>
  <si>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</si>
  <si>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</si>
  <si>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</si>
  <si>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</si>
  <si>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</si>
  <si>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</si>
  <si>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</si>
  <si>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</si>
  <si>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</si>
  <si>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</si>
  <si>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</si>
  <si>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</si>
  <si>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</si>
  <si>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</si>
  <si>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</si>
  <si>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</si>
  <si>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</si>
  <si>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</si>
  <si>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</si>
  <si>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</si>
  <si>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</si>
  <si>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</si>
  <si>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</si>
  <si>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</si>
  <si>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</si>
  <si>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</si>
  <si>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</si>
  <si>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</si>
  <si>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</si>
  <si>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</si>
  <si>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</si>
  <si>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</si>
  <si>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</si>
  <si>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</si>
  <si>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</si>
  <si>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</si>
  <si>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</si>
  <si>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</si>
  <si>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</si>
  <si>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</si>
  <si>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</si>
  <si>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</si>
  <si>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</si>
  <si>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</si>
  <si>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</si>
  <si>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</si>
  <si>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</si>
  <si>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</si>
  <si>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</si>
  <si>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</si>
  <si>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</si>
  <si>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</si>
  <si>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</si>
  <si>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</si>
  <si>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</si>
  <si>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</si>
  <si>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</si>
  <si>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</si>
  <si>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</si>
  <si>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</si>
  <si>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</si>
  <si>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</si>
  <si>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</si>
  <si>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</si>
  <si>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</si>
  <si>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</si>
  <si>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</si>
  <si>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</si>
  <si>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</si>
  <si>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</si>
  <si>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</si>
  <si>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</si>
  <si>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</si>
  <si>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</si>
  <si>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</si>
  <si>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</si>
  <si>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</si>
  <si>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</si>
  <si>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</si>
  <si>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</si>
  <si>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</si>
  <si>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</si>
  <si>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</si>
  <si>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</si>
  <si>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</si>
  <si>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</si>
  <si>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</si>
  <si>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</si>
  <si>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</si>
  <si>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</si>
  <si>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</si>
  <si>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</si>
  <si>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</si>
  <si>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</si>
  <si>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</si>
  <si>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</si>
  <si>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</si>
  <si>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</si>
  <si>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</si>
  <si>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</si>
  <si>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</si>
  <si>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</si>
  <si>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</si>
  <si>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</si>
  <si>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</si>
  <si>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</si>
  <si>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</si>
  <si>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</si>
  <si>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</si>
  <si>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</si>
  <si>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</si>
  <si>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</si>
  <si>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</si>
  <si>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</si>
  <si>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</si>
  <si>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</si>
  <si>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</si>
  <si>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</si>
  <si>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</si>
  <si>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</si>
  <si>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</si>
  <si>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</si>
  <si>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</si>
  <si>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</si>
  <si>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</si>
  <si>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</si>
  <si>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</si>
  <si>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</si>
  <si>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</si>
  <si>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</si>
  <si>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</si>
  <si>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</si>
  <si>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</si>
  <si>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</si>
  <si>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</si>
  <si>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</si>
  <si>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</si>
  <si>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</si>
  <si>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</si>
  <si>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</si>
  <si>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</si>
  <si>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</si>
  <si>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</si>
  <si>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</si>
  <si>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</si>
  <si>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</si>
  <si>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</si>
  <si>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</si>
  <si>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</si>
  <si>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</si>
  <si>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</si>
  <si>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</si>
  <si>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</si>
  <si>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</si>
  <si>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</si>
  <si>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</si>
  <si>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</si>
  <si>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</si>
  <si>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</si>
  <si>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</si>
  <si>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</si>
  <si>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</si>
  <si>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</si>
  <si>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</si>
  <si>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</si>
  <si>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</si>
  <si>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</si>
  <si>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</si>
  <si>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</si>
  <si>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</si>
  <si>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</si>
  <si>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</si>
  <si>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</si>
  <si>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</si>
  <si>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</si>
  <si>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</si>
  <si>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</si>
  <si>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</si>
  <si>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</si>
  <si>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</si>
  <si>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</si>
  <si>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</si>
  <si>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</si>
  <si>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</si>
  <si>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</si>
  <si>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</si>
  <si>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</si>
  <si>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</si>
  <si>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</si>
  <si>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</si>
  <si>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</si>
  <si>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</si>
  <si>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</si>
  <si>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</si>
  <si>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</si>
  <si>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</si>
  <si>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</si>
  <si>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</si>
  <si>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</si>
  <si>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</si>
  <si>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</si>
  <si>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</si>
  <si>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</si>
  <si>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</si>
  <si>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</si>
  <si>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</si>
  <si>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</si>
  <si>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</si>
  <si>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</si>
  <si>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</si>
  <si>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</si>
  <si>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</si>
  <si>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</si>
  <si>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</si>
  <si>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</si>
  <si>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</si>
  <si>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</si>
  <si>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</si>
  <si>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</si>
  <si>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</si>
  <si>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</si>
  <si>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</si>
  <si>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</si>
  <si>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</si>
  <si>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</si>
  <si>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</si>
  <si>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</si>
  <si>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</si>
  <si>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</si>
  <si>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</si>
  <si>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</si>
  <si>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</si>
  <si>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</si>
  <si>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</si>
  <si>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</si>
  <si>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</si>
  <si>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</si>
  <si>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</si>
  <si>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</si>
  <si>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</si>
  <si>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</si>
  <si>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</si>
  <si>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</si>
  <si>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</si>
  <si>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</si>
  <si>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</si>
  <si>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</si>
  <si>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</si>
  <si>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</si>
  <si>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</si>
  <si>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</si>
  <si>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</si>
  <si>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</si>
  <si>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</si>
  <si>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</si>
  <si>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</si>
  <si>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</si>
  <si>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</si>
  <si>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</si>
  <si>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</si>
  <si>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</si>
  <si>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</si>
  <si>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</si>
  <si>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</si>
  <si>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</si>
  <si>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</si>
  <si>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</si>
  <si>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</si>
  <si>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</si>
  <si>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</si>
  <si>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</si>
  <si>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</si>
  <si>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</si>
  <si>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</si>
  <si>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</si>
  <si>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</si>
  <si>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</si>
  <si>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</si>
  <si>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</si>
  <si>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</si>
  <si>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</si>
  <si>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</si>
  <si>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</si>
  <si>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</si>
  <si>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</si>
  <si>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</si>
  <si>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</si>
  <si>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</si>
  <si>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</si>
  <si>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</si>
  <si>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</si>
  <si>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</si>
  <si>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</si>
  <si>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</si>
  <si>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</si>
  <si>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</si>
  <si>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</si>
  <si>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</si>
  <si>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</si>
  <si>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</si>
  <si>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</si>
  <si>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</si>
  <si>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</si>
  <si>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</si>
  <si>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</si>
  <si>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</si>
  <si>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</si>
  <si>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</si>
  <si>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</si>
  <si>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</si>
  <si>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</si>
  <si>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</si>
  <si>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</si>
  <si>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</si>
  <si>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</si>
  <si>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</si>
  <si>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</si>
  <si>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</si>
  <si>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</si>
  <si>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</si>
  <si>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</si>
  <si>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</si>
  <si>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</si>
  <si>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</si>
  <si>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</si>
  <si>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</si>
  <si>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</si>
  <si>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</si>
  <si>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</si>
  <si>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</si>
  <si>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</si>
  <si>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</si>
  <si>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</si>
  <si>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</si>
  <si>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</si>
  <si>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</si>
  <si>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</si>
  <si>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</si>
  <si>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</si>
  <si>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</si>
  <si>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</si>
  <si>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</si>
  <si>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</si>
  <si>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</si>
  <si>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</si>
  <si>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</si>
  <si>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</si>
  <si>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</si>
  <si>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</si>
  <si>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</si>
  <si>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</si>
  <si>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</si>
  <si>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</si>
  <si>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</si>
  <si>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</si>
  <si>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</si>
  <si>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</si>
  <si>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</si>
  <si>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</si>
  <si>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</si>
  <si>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</si>
  <si>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</si>
  <si>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</si>
  <si>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</si>
  <si>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</si>
  <si>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</si>
  <si>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</si>
  <si>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</si>
  <si>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</si>
  <si>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</si>
  <si>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</si>
  <si>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</si>
  <si>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</si>
  <si>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</si>
  <si>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</si>
  <si>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</si>
  <si>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</si>
  <si>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</si>
  <si>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</si>
  <si>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</si>
  <si>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</si>
  <si>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</si>
  <si>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</si>
  <si>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</si>
  <si>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</si>
  <si>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</si>
  <si>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</si>
  <si>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</si>
  <si>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</si>
  <si>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</si>
  <si>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</si>
  <si>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</si>
  <si>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</si>
  <si>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</si>
  <si>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</si>
  <si>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</si>
  <si>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</si>
  <si>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</si>
  <si>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</si>
  <si>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</si>
  <si>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</si>
  <si>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</si>
  <si>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</si>
  <si>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</si>
  <si>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</si>
  <si>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</si>
  <si>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</si>
  <si>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</si>
  <si>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</si>
  <si>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</si>
  <si>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</si>
  <si>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</si>
  <si>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</si>
  <si>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</si>
  <si>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</si>
  <si>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</si>
  <si>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</si>
  <si>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</si>
  <si>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</si>
  <si>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</si>
  <si>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</si>
  <si>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</si>
  <si>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</si>
  <si>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</si>
  <si>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</si>
  <si>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</si>
  <si>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</si>
  <si>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</si>
  <si>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</si>
  <si>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</si>
  <si>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</si>
  <si>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</si>
  <si>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</si>
  <si>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</si>
  <si>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</si>
  <si>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</si>
  <si>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</si>
  <si>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</si>
  <si>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</si>
  <si>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</si>
  <si>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</si>
  <si>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</si>
  <si>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</si>
  <si>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</si>
  <si>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</si>
  <si>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</si>
  <si>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</si>
  <si>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</si>
  <si>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</si>
  <si>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</si>
  <si>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</si>
  <si>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</si>
  <si>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</si>
  <si>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</si>
  <si>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</si>
  <si>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</si>
  <si>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</si>
  <si>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</si>
  <si>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</si>
  <si>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</si>
  <si>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</si>
  <si>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</si>
  <si>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</si>
  <si>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</si>
  <si>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</si>
  <si>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</si>
  <si>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</si>
  <si>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</si>
  <si>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</si>
  <si>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</si>
  <si>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</si>
  <si>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</si>
  <si>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</si>
  <si>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</si>
  <si>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</si>
  <si>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</si>
  <si>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</si>
  <si>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</si>
  <si>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</si>
  <si>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</si>
  <si>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</si>
  <si>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</si>
  <si>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</si>
  <si>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</si>
  <si>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</si>
  <si>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</si>
  <si>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</si>
  <si>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</si>
  <si>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</si>
  <si>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</si>
  <si>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</si>
  <si>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</si>
  <si>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</si>
  <si>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</si>
  <si>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</si>
  <si>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</si>
  <si>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</si>
  <si>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</si>
  <si>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</si>
  <si>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</si>
  <si>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</si>
  <si>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</si>
  <si>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</si>
  <si>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</si>
  <si>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</si>
  <si>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</si>
  <si>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</si>
  <si>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</si>
  <si>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</si>
  <si>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</si>
  <si>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</si>
  <si>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</si>
  <si>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</si>
  <si>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</si>
  <si>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</si>
  <si>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</si>
  <si>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</si>
  <si>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</si>
  <si>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</si>
  <si>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</si>
  <si>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</si>
  <si>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</si>
  <si>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</si>
  <si>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</si>
  <si>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</si>
  <si>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</si>
  <si>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</si>
  <si>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</si>
  <si>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</si>
  <si>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</si>
  <si>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</si>
  <si>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</si>
  <si>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</si>
  <si>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</si>
  <si>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</si>
  <si>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</si>
  <si>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</si>
  <si>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</si>
  <si>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</si>
  <si>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</si>
  <si>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</si>
  <si>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</si>
  <si>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</si>
  <si>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</si>
  <si>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</si>
  <si>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</si>
  <si>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</si>
  <si>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</si>
  <si>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</si>
  <si>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</si>
  <si>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</si>
  <si>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</si>
  <si>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</si>
  <si>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</si>
  <si>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</si>
  <si>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</si>
  <si>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</si>
  <si>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</si>
  <si>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</si>
  <si>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</si>
  <si>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</si>
  <si>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</si>
  <si>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</si>
  <si>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</si>
  <si>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</si>
  <si>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</si>
  <si>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</si>
  <si>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</si>
  <si>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</si>
  <si>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</si>
  <si>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</si>
  <si>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</si>
  <si>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</si>
  <si>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</si>
  <si>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</si>
  <si>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</si>
  <si>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</si>
  <si>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</si>
  <si>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</si>
  <si>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</si>
  <si>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</si>
  <si>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</si>
  <si>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</si>
  <si>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</si>
  <si>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</si>
  <si>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</si>
  <si>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</si>
  <si>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</si>
  <si>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</si>
  <si>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</si>
  <si>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</si>
  <si>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</si>
  <si>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</si>
  <si>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</si>
  <si>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</si>
  <si>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</si>
  <si>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</si>
  <si>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</si>
  <si>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</si>
  <si>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</si>
  <si>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</si>
  <si>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</si>
  <si>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</si>
  <si>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</si>
  <si>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</si>
  <si>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</si>
  <si>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</si>
  <si>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</si>
  <si>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</si>
  <si>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</si>
  <si>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</si>
  <si>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</si>
  <si>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</si>
  <si>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</si>
  <si>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</si>
  <si>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</si>
  <si>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</si>
  <si>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</si>
  <si>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</si>
  <si>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</si>
  <si>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</si>
  <si>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</si>
  <si>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</si>
  <si>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</si>
  <si>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</si>
  <si>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</si>
  <si>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</si>
  <si>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</si>
  <si>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</si>
  <si>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</si>
  <si>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</si>
  <si>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</si>
  <si>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</si>
  <si>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</si>
  <si>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</si>
  <si>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</si>
  <si>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</si>
  <si>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</si>
  <si>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</si>
  <si>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</si>
  <si>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</si>
  <si>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</si>
  <si>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</si>
  <si>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</si>
  <si>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</si>
  <si>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</si>
  <si>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</si>
  <si>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</si>
  <si>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</si>
  <si>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</si>
  <si>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</si>
  <si>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</si>
  <si>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</si>
  <si>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</si>
  <si>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</si>
  <si>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</si>
  <si>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</si>
  <si>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</si>
  <si>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</si>
  <si>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</si>
  <si>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</si>
  <si>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</si>
  <si>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</si>
  <si>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</si>
  <si>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</si>
  <si>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</si>
  <si>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</si>
  <si>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</si>
  <si>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</si>
  <si>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</si>
  <si>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</si>
  <si>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</si>
  <si>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</si>
  <si>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</si>
  <si>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</si>
  <si>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</si>
  <si>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</si>
  <si>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</si>
  <si>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</si>
  <si>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</si>
  <si>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</si>
  <si>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</si>
  <si>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</si>
  <si>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</si>
  <si>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</si>
  <si>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</si>
  <si>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</si>
  <si>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</si>
  <si>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</si>
  <si>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</si>
  <si>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</si>
  <si>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</si>
  <si>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</si>
  <si>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</si>
  <si>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</si>
  <si>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</si>
  <si>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</si>
  <si>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</si>
  <si>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</si>
  <si>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</si>
  <si>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</si>
  <si>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</si>
  <si>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</si>
  <si>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</si>
  <si>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</si>
  <si>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</si>
  <si>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</si>
  <si>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</si>
  <si>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</si>
  <si>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</si>
  <si>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</si>
  <si>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</si>
  <si>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</si>
  <si>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</si>
  <si>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</si>
  <si>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</si>
  <si>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</si>
  <si>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</si>
  <si>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</si>
  <si>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</si>
  <si>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</si>
  <si>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</si>
  <si>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</si>
  <si>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</si>
  <si>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</si>
  <si>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</si>
  <si>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</si>
  <si>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</si>
  <si>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</si>
  <si>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</si>
  <si>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</si>
  <si>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</si>
  <si>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</si>
  <si>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</si>
  <si>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</si>
  <si>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</si>
  <si>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</si>
  <si>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</si>
  <si>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</si>
  <si>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</si>
  <si>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</si>
  <si>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</si>
  <si>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</si>
  <si>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</si>
  <si>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</si>
  <si>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</si>
  <si>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</si>
  <si>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</si>
  <si>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</si>
  <si>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</si>
  <si>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</si>
  <si>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</si>
  <si>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</si>
  <si>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</si>
  <si>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</si>
  <si>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</si>
  <si>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</si>
  <si>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</si>
  <si>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</si>
  <si>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</si>
  <si>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</si>
  <si>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</si>
  <si>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</si>
  <si>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</si>
  <si>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</si>
  <si>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</si>
  <si>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</si>
  <si>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</si>
  <si>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</si>
  <si>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</si>
  <si>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</si>
  <si>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</si>
  <si>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</si>
  <si>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</si>
  <si>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</si>
  <si>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</si>
  <si>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</si>
  <si>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</si>
  <si>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</si>
  <si>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</si>
  <si>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</si>
  <si>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</si>
  <si>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</si>
  <si>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</si>
  <si>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</si>
  <si>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</si>
  <si>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</si>
  <si>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</si>
  <si>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</si>
  <si>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</si>
  <si>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</si>
  <si>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</si>
  <si>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</si>
  <si>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</si>
  <si>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</si>
  <si>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</si>
  <si>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</si>
  <si>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</si>
  <si>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</si>
  <si>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</si>
  <si>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</si>
  <si>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</si>
  <si>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</si>
  <si>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</si>
  <si>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</si>
  <si>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</si>
  <si>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</si>
  <si>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</si>
  <si>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</si>
  <si>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</si>
  <si>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</si>
  <si>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</si>
  <si>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</si>
  <si>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</si>
  <si>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</si>
  <si>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</si>
  <si>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</si>
  <si>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</si>
  <si>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</si>
  <si>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</si>
  <si>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</si>
  <si>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</si>
  <si>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</si>
  <si>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</si>
  <si>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</si>
  <si>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</si>
  <si>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</si>
  <si>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</si>
  <si>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</si>
  <si>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</si>
  <si>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</si>
  <si>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</si>
  <si>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</si>
  <si>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</si>
  <si>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</si>
  <si>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</si>
  <si>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</si>
  <si>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</si>
  <si>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</si>
  <si>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</si>
  <si>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</si>
  <si>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</si>
  <si>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</si>
  <si>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</si>
  <si>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</si>
  <si>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</si>
  <si>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</si>
  <si>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</si>
  <si>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</si>
  <si>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</si>
  <si>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</si>
  <si>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</si>
  <si>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</si>
  <si>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</si>
  <si>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</si>
  <si>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</si>
  <si>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</si>
  <si>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</si>
  <si>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</si>
  <si>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</si>
  <si>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</si>
  <si>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</si>
  <si>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</si>
  <si>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</si>
  <si>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</si>
  <si>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</si>
  <si>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</si>
  <si>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</si>
  <si>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</si>
  <si>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</si>
  <si>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</si>
  <si>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</si>
  <si>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</si>
  <si>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</si>
  <si>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</si>
  <si>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</si>
  <si>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</si>
  <si>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</si>
  <si>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</si>
  <si>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</si>
  <si>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</si>
  <si>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</si>
  <si>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</si>
  <si>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</si>
  <si>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</si>
  <si>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</si>
  <si>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</si>
  <si>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</si>
  <si>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</si>
  <si>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</si>
  <si>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</si>
  <si>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</si>
  <si>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</si>
  <si>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</si>
  <si>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</si>
  <si>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</si>
  <si>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</si>
  <si>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</si>
  <si>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</si>
  <si>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</si>
  <si>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</si>
  <si>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</si>
  <si>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</si>
  <si>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</si>
  <si>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</si>
  <si>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</si>
  <si>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</si>
  <si>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</si>
  <si>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</si>
  <si>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</si>
  <si>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</si>
  <si>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</si>
  <si>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</si>
  <si>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</si>
  <si>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</si>
  <si>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</si>
  <si>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</si>
  <si>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</si>
  <si>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</si>
  <si>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</si>
  <si>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</si>
  <si>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</si>
  <si>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</si>
  <si>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</si>
  <si>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</si>
  <si>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</si>
  <si>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</si>
  <si>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</si>
  <si>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</si>
  <si>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</si>
  <si>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</si>
  <si>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</si>
  <si>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</si>
  <si>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</si>
  <si>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</si>
  <si>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</si>
  <si>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</si>
  <si>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</si>
  <si>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</si>
  <si>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</si>
  <si>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</si>
  <si>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</si>
  <si>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</si>
  <si>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</si>
  <si>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</si>
  <si>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</si>
  <si>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</si>
  <si>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</si>
  <si>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</si>
  <si>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</si>
  <si>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</si>
  <si>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</si>
  <si>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</si>
  <si>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</si>
  <si>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</si>
  <si>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</si>
  <si>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</si>
  <si>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</si>
  <si>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</si>
  <si>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</si>
  <si>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</si>
  <si>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</si>
  <si>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</si>
  <si>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</si>
  <si>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</si>
  <si>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</si>
  <si>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</si>
  <si>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</si>
  <si>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</si>
  <si>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</si>
  <si>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</si>
  <si>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</si>
  <si>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</si>
  <si>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</si>
  <si>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</si>
  <si>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</si>
  <si>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</si>
  <si>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</si>
  <si>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</si>
  <si>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</si>
  <si>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</si>
  <si>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</si>
  <si>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</si>
  <si>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</si>
  <si>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</si>
  <si>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</si>
  <si>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</si>
  <si>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</si>
  <si>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</si>
  <si>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</si>
  <si>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</si>
  <si>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</si>
  <si>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</si>
  <si>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</si>
  <si>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</si>
  <si>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</si>
  <si>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</si>
  <si>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</si>
  <si>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</si>
  <si>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</si>
  <si>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</si>
  <si>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</si>
  <si>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</si>
  <si>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</si>
  <si>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</si>
  <si>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</si>
  <si>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</si>
  <si>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</si>
  <si>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</si>
  <si>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</si>
  <si>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</si>
  <si>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</si>
  <si>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</si>
  <si>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</si>
  <si>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</si>
  <si>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</si>
  <si>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</si>
  <si>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</si>
  <si>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</si>
  <si>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</si>
  <si>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</si>
  <si>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</si>
  <si>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</si>
  <si>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</si>
  <si>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</si>
  <si>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</si>
  <si>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</si>
  <si>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</si>
  <si>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</si>
  <si>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</si>
  <si>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</si>
  <si>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</si>
  <si>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</si>
  <si>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</si>
  <si>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</si>
  <si>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</si>
  <si>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</si>
  <si>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</si>
  <si>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</si>
  <si>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</si>
  <si>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</si>
  <si>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</si>
  <si>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</si>
  <si>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</si>
  <si>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</si>
  <si>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</si>
  <si>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</si>
  <si>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</si>
  <si>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</si>
  <si>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</si>
  <si>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</si>
  <si>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</si>
  <si>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</si>
  <si>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</si>
  <si>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</si>
  <si>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</si>
  <si>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</si>
  <si>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</si>
  <si>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</si>
  <si>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</si>
  <si>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</si>
  <si>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</si>
  <si>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</si>
  <si>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</si>
  <si>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</si>
  <si>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</si>
  <si>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</si>
  <si>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</si>
  <si>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</si>
  <si>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</si>
  <si>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</si>
  <si>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</si>
  <si>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</si>
  <si>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</si>
  <si>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</si>
  <si>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</si>
  <si>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</si>
  <si>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</si>
  <si>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</si>
  <si>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</si>
  <si>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</si>
  <si>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</si>
  <si>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</si>
  <si>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</si>
  <si>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</si>
  <si>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</si>
  <si>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</si>
  <si>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</si>
  <si>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</si>
  <si>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</si>
  <si>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</si>
  <si>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</si>
  <si>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</si>
  <si>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</si>
  <si>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</si>
  <si>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</si>
  <si>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</si>
  <si>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</si>
  <si>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</si>
  <si>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</si>
  <si>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</si>
  <si>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</si>
  <si>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</si>
  <si>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</si>
  <si>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</si>
  <si>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</si>
  <si>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</si>
  <si>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</si>
  <si>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</si>
  <si>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</si>
  <si>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</si>
  <si>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</si>
  <si>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</si>
  <si>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</si>
  <si>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</si>
  <si>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</si>
  <si>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</si>
  <si>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</si>
  <si>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</si>
  <si>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</si>
  <si>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</si>
  <si>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</si>
  <si>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</si>
  <si>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</si>
  <si>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</si>
  <si>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</si>
  <si>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</si>
  <si>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</si>
  <si>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</si>
  <si>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</si>
  <si>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</si>
  <si>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</si>
  <si>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</si>
  <si>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</si>
  <si>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</si>
  <si>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</si>
  <si>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</si>
  <si>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</si>
  <si>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</si>
  <si>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</si>
  <si>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</si>
  <si>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</si>
  <si>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</si>
  <si>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</si>
  <si>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</si>
  <si>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</si>
  <si>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</si>
  <si>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</si>
  <si>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</si>
  <si>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</si>
  <si>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</si>
  <si>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</si>
  <si>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</si>
  <si>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</si>
  <si>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</si>
  <si>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</si>
  <si>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</si>
  <si>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</si>
  <si>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</si>
  <si>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</si>
  <si>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</si>
  <si>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</si>
  <si>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</si>
  <si>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</si>
  <si>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</si>
  <si>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</si>
  <si>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</si>
  <si>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</si>
  <si>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</si>
  <si>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</si>
  <si>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</si>
  <si>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</si>
  <si>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</si>
  <si>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</si>
  <si>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</si>
  <si>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</si>
  <si>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</si>
  <si>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</si>
  <si>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</si>
  <si>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</si>
  <si>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</si>
  <si>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</si>
  <si>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</si>
  <si>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</si>
  <si>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</si>
  <si>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</si>
  <si>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</si>
  <si>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</si>
  <si>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</si>
  <si>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</si>
  <si>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</si>
  <si>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</si>
  <si>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</si>
  <si>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</si>
  <si>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</si>
  <si>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</si>
  <si>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</si>
  <si>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</si>
  <si>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</si>
  <si>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</si>
  <si>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</si>
  <si>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</si>
  <si>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</si>
  <si>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</si>
  <si>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</si>
  <si>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</si>
  <si>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</si>
  <si>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</si>
  <si>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</si>
  <si>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</si>
  <si>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</si>
  <si>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</si>
  <si>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</si>
  <si>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</si>
  <si>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</si>
  <si>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</si>
  <si>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</si>
  <si>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</si>
  <si>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</si>
  <si>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</si>
  <si>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</si>
  <si>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</si>
  <si>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</si>
  <si>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</si>
  <si>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</si>
  <si>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</si>
  <si>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</si>
  <si>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</si>
  <si>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</si>
  <si>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</si>
  <si>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</si>
  <si>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</si>
  <si>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</si>
  <si>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</si>
  <si>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</si>
  <si>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</si>
  <si>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</si>
  <si>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</si>
  <si>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</si>
  <si>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</si>
  <si>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</si>
  <si>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</si>
  <si>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</si>
  <si>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</si>
  <si>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</si>
  <si>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</si>
  <si>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</si>
  <si>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</si>
  <si>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</si>
  <si>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</si>
  <si>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</si>
  <si>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</si>
  <si>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</si>
  <si>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</si>
  <si>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</si>
  <si>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</si>
  <si>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</si>
  <si>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</si>
  <si>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</si>
  <si>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</si>
  <si>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</si>
  <si>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</si>
  <si>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</si>
  <si>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</si>
  <si>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</si>
  <si>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</si>
  <si>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</si>
  <si>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</si>
  <si>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</si>
  <si>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</si>
  <si>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</si>
  <si>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</si>
  <si>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</si>
  <si>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</si>
  <si>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</si>
  <si>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</si>
  <si>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</si>
  <si>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</si>
  <si>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</si>
  <si>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</si>
  <si>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</si>
  <si>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</si>
  <si>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</si>
  <si>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</si>
  <si>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</si>
  <si>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</si>
  <si>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</si>
  <si>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</si>
  <si>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</si>
  <si>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</si>
  <si>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</si>
  <si>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</si>
  <si>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</si>
  <si>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</si>
  <si>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</si>
  <si>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</si>
  <si>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</si>
  <si>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</si>
  <si>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</si>
  <si>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</si>
  <si>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</si>
  <si>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</si>
  <si>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</si>
  <si>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</si>
  <si>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</si>
  <si>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</si>
  <si>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</si>
  <si>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</si>
  <si>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</si>
  <si>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</si>
  <si>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</si>
  <si>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</si>
  <si>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</si>
  <si>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</si>
  <si>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</si>
  <si>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</si>
  <si>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</si>
  <si>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</si>
  <si>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</si>
  <si>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</si>
  <si>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</si>
  <si>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</si>
  <si>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</si>
  <si>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</si>
  <si>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</si>
  <si>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</si>
  <si>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</si>
  <si>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</si>
  <si>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</si>
  <si>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</si>
  <si>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</si>
  <si>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</si>
  <si>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</si>
  <si>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</si>
  <si>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</si>
  <si>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</si>
  <si>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</si>
  <si>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</si>
  <si>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</si>
  <si>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</si>
  <si>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</si>
  <si>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</si>
  <si>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</si>
  <si>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</si>
  <si>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</si>
  <si>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</si>
  <si>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</si>
  <si>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</si>
  <si>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</si>
  <si>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</si>
  <si>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</si>
  <si>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</si>
  <si>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</si>
  <si>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</si>
  <si>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</si>
  <si>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</si>
  <si>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</si>
  <si>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</si>
  <si>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</si>
  <si>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</si>
  <si>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</si>
  <si>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</si>
  <si>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</si>
  <si>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</si>
  <si>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</si>
  <si>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</si>
  <si>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</si>
  <si>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</si>
  <si>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</si>
  <si>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</si>
  <si>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</si>
  <si>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</si>
  <si>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</si>
  <si>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</si>
  <si>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</si>
  <si>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</si>
  <si>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</si>
  <si>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</si>
  <si>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</si>
  <si>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</si>
  <si>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</si>
  <si>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</si>
  <si>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</si>
  <si>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</si>
  <si>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</si>
  <si>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</si>
  <si>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</si>
  <si>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</si>
  <si>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</si>
  <si>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</si>
  <si>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</si>
  <si>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</si>
  <si>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</si>
  <si>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</si>
  <si>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</si>
  <si>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</si>
  <si>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</si>
  <si>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</si>
  <si>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</si>
  <si>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</si>
  <si>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</si>
  <si>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</si>
  <si>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</si>
  <si>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</si>
  <si>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</si>
  <si>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</si>
  <si>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</si>
  <si>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</si>
  <si>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</si>
  <si>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</si>
  <si>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</si>
  <si>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</si>
  <si>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</si>
  <si>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</si>
  <si>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</si>
  <si>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</si>
  <si>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</si>
  <si>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</si>
  <si>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</si>
  <si>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</si>
  <si>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</si>
  <si>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</si>
  <si>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</si>
  <si>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</si>
  <si>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</si>
  <si>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</si>
  <si>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</si>
  <si>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</si>
  <si>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</si>
  <si>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</si>
  <si>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</si>
  <si>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</si>
  <si>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</si>
  <si>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</si>
  <si>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</si>
  <si>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</si>
  <si>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</si>
  <si>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</si>
  <si>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</si>
  <si>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</si>
  <si>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</si>
  <si>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</si>
  <si>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</si>
  <si>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</si>
  <si>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</si>
  <si>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</si>
  <si>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</si>
  <si>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</si>
  <si>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</si>
  <si>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</si>
  <si>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</si>
  <si>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</si>
  <si>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</si>
  <si>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</si>
  <si>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</si>
  <si>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</si>
  <si>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</si>
  <si>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</si>
  <si>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</si>
  <si>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</si>
  <si>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</si>
  <si>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</si>
  <si>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</si>
  <si>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</si>
  <si>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</si>
  <si>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</si>
  <si>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</si>
  <si>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</si>
  <si>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</si>
  <si>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</si>
  <si>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</si>
  <si>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</si>
  <si>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</si>
  <si>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</si>
  <si>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</si>
  <si>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</si>
  <si>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</si>
  <si>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</si>
  <si>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</si>
  <si>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</si>
  <si>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</si>
  <si>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</si>
  <si>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</si>
  <si>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</si>
  <si>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</si>
  <si>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</si>
  <si>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</si>
  <si>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</si>
  <si>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</si>
  <si>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</si>
  <si>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</si>
  <si>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</si>
  <si>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</si>
  <si>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</si>
  <si>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</si>
  <si>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</si>
  <si>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</si>
  <si>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</si>
  <si>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</si>
  <si>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</si>
  <si>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</si>
  <si>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</si>
  <si>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</si>
  <si>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</si>
  <si>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</si>
  <si>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</si>
  <si>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</si>
  <si>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</si>
  <si>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</si>
  <si>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</si>
  <si>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</si>
  <si>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</si>
  <si>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</si>
  <si>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</si>
  <si>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</si>
  <si>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</si>
  <si>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</si>
  <si>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</si>
  <si>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</si>
  <si>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</si>
  <si>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</si>
  <si>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</si>
  <si>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</si>
  <si>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</si>
  <si>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</si>
  <si>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</si>
  <si>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</si>
  <si>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</si>
  <si>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</si>
  <si>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</si>
  <si>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</si>
  <si>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</si>
  <si>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</si>
  <si>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</si>
  <si>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</si>
  <si>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</si>
  <si>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</si>
  <si>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</si>
  <si>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</si>
  <si>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</si>
  <si>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</si>
  <si>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</si>
  <si>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</si>
  <si>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</si>
  <si>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</si>
  <si>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</si>
  <si>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</si>
  <si>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</si>
  <si>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</si>
  <si>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</si>
  <si>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</si>
  <si>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</si>
  <si>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</si>
  <si>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</si>
  <si>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</si>
  <si>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</si>
  <si>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</si>
  <si>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</si>
  <si>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</si>
  <si>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</si>
  <si>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</si>
  <si>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</si>
  <si>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</si>
  <si>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</si>
  <si>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</si>
  <si>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</si>
  <si>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</si>
  <si>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</si>
  <si>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</si>
  <si>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</si>
  <si>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</si>
  <si>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</si>
  <si>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</si>
  <si>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</si>
  <si>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</si>
  <si>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</si>
  <si>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</si>
  <si>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</si>
  <si>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</si>
  <si>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</si>
  <si>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</si>
  <si>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</si>
  <si>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</si>
  <si>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</si>
  <si>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</si>
  <si>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</si>
  <si>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</si>
  <si>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</si>
  <si>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</si>
  <si>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</si>
  <si>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</si>
  <si>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</si>
  <si>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</si>
  <si>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</si>
  <si>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</si>
  <si>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</si>
  <si>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</si>
  <si>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</si>
  <si>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</si>
  <si>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</si>
  <si>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</si>
  <si>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</si>
  <si>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</si>
  <si>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</si>
  <si>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</si>
  <si>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</si>
  <si>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</si>
  <si>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</si>
  <si>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</si>
  <si>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</si>
  <si>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</si>
  <si>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</si>
  <si>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</si>
  <si>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</si>
  <si>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</si>
  <si>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</si>
  <si>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</si>
  <si>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</si>
  <si>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</si>
  <si>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</si>
  <si>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</si>
  <si>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</si>
  <si>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</si>
  <si>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</si>
  <si>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</si>
  <si>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</si>
  <si>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</si>
  <si>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</si>
  <si>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</si>
  <si>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</si>
  <si>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</si>
  <si>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</si>
  <si>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</si>
  <si>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</si>
  <si>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</si>
  <si>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</si>
  <si>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</si>
  <si>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</si>
  <si>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</si>
  <si>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</si>
  <si>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</si>
  <si>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</si>
  <si>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</si>
  <si>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</si>
  <si>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</si>
  <si>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</si>
  <si>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</si>
  <si>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</si>
  <si>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</si>
  <si>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</si>
  <si>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</si>
  <si>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</si>
  <si>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</si>
  <si>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</si>
  <si>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</si>
  <si>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</si>
  <si>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</si>
  <si>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</si>
  <si>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</si>
  <si>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</si>
  <si>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</si>
  <si>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</si>
  <si>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</si>
  <si>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</si>
  <si>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</si>
  <si>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</si>
  <si>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</si>
  <si>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</si>
  <si>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</si>
  <si>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</si>
  <si>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</si>
  <si>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</si>
  <si>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</si>
  <si>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</si>
  <si>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</si>
  <si>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</si>
  <si>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</si>
  <si>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</si>
  <si>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</si>
  <si>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</si>
  <si>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</si>
  <si>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</si>
  <si>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</si>
  <si>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</si>
  <si>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</si>
  <si>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</si>
  <si>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</si>
  <si>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</si>
  <si>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</si>
  <si>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</si>
  <si>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</si>
  <si>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</si>
  <si>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</si>
  <si>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</si>
  <si>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</si>
  <si>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</si>
  <si>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</si>
  <si>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</si>
  <si>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</si>
  <si>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</si>
  <si>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</si>
  <si>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</si>
  <si>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</si>
  <si>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</si>
  <si>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</si>
  <si>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</si>
  <si>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</si>
  <si>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</si>
  <si>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</si>
  <si>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</si>
  <si>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</si>
  <si>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</si>
  <si>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</si>
  <si>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</si>
  <si>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</si>
  <si>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</si>
  <si>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</si>
  <si>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</si>
  <si>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</si>
  <si>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</si>
  <si>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</si>
  <si>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</si>
  <si>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</si>
  <si>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</si>
  <si>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</si>
  <si>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</si>
  <si>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</si>
  <si>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</si>
  <si>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</si>
  <si>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</si>
  <si>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</si>
  <si>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</si>
  <si>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</si>
  <si>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</si>
  <si>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</si>
  <si>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</si>
  <si>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</si>
  <si>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</si>
  <si>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</si>
  <si>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</si>
  <si>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</si>
  <si>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</si>
  <si>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</si>
  <si>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</si>
  <si>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</si>
  <si>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</si>
  <si>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</si>
  <si>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</si>
  <si>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</si>
  <si>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</si>
  <si>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</si>
  <si>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</si>
  <si>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</si>
  <si>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</si>
  <si>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</si>
  <si>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</si>
  <si>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</si>
  <si>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</si>
  <si>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</si>
  <si>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</si>
  <si>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</si>
  <si>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</si>
  <si>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</si>
  <si>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</si>
  <si>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</si>
  <si>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</si>
  <si>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</si>
  <si>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</si>
  <si>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</si>
  <si>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</si>
  <si>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</si>
  <si>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</si>
  <si>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</si>
  <si>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</si>
  <si>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</si>
  <si>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</si>
  <si>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</si>
  <si>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</si>
  <si>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</si>
  <si>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</si>
  <si>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</si>
  <si>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</si>
  <si>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</si>
  <si>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</si>
  <si>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</si>
  <si>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</si>
  <si>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</si>
  <si>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</si>
  <si>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</si>
  <si>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</si>
  <si>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</si>
  <si>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</si>
  <si>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</si>
  <si>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</si>
  <si>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</si>
  <si>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</si>
  <si>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</si>
  <si>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</si>
  <si>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</si>
  <si>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</si>
  <si>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</si>
  <si>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</si>
  <si>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</si>
  <si>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</si>
  <si>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</si>
  <si>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</si>
  <si>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</si>
  <si>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</si>
  <si>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</si>
  <si>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</si>
  <si>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</si>
  <si>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</si>
  <si>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</si>
  <si>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</si>
  <si>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</si>
  <si>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</si>
  <si>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</si>
  <si>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</si>
  <si>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</si>
  <si>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</si>
  <si>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</si>
  <si>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</si>
  <si>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</si>
  <si>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</si>
  <si>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</si>
  <si>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</si>
  <si>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</si>
  <si>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</si>
  <si>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</si>
  <si>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</si>
  <si>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</si>
  <si>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</si>
  <si>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</si>
  <si>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</si>
  <si>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</si>
  <si>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</si>
  <si>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</si>
  <si>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</si>
  <si>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</si>
  <si>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</si>
  <si>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</si>
  <si>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</si>
  <si>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</si>
  <si>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</si>
  <si>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</si>
  <si>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</si>
  <si>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</si>
  <si>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</si>
  <si>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</si>
  <si>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</si>
  <si>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</si>
  <si>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</si>
  <si>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</si>
  <si>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</si>
  <si>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</si>
  <si>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</si>
  <si>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</si>
  <si>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</si>
  <si>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</si>
  <si>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</si>
  <si>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</si>
  <si>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</si>
  <si>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</si>
  <si>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</si>
  <si>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</si>
  <si>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</si>
  <si>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</si>
  <si>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</si>
  <si>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</si>
  <si>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</si>
  <si>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</si>
  <si>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</si>
  <si>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</si>
  <si>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</si>
  <si>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</si>
  <si>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</si>
  <si>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</si>
  <si>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</si>
  <si>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</si>
  <si>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</si>
  <si>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</si>
  <si>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</si>
  <si>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</si>
  <si>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</si>
  <si>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</si>
  <si>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</si>
  <si>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</si>
  <si>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</si>
  <si>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</si>
  <si>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</si>
  <si>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</si>
  <si>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</si>
  <si>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</si>
  <si>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</si>
  <si>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</si>
  <si>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</si>
  <si>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</si>
  <si>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</si>
  <si>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</si>
  <si>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</si>
  <si>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</si>
  <si>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</si>
  <si>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</si>
  <si>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</si>
  <si>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</si>
  <si>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</si>
  <si>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</si>
  <si>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</si>
  <si>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</si>
  <si>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</si>
  <si>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</si>
  <si>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</si>
  <si>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</si>
  <si>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</si>
  <si>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</si>
  <si>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</si>
  <si>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</si>
  <si>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</si>
  <si>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</si>
  <si>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</si>
  <si>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</si>
  <si>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</si>
  <si>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</si>
  <si>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</si>
  <si>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</si>
  <si>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</si>
  <si>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</si>
  <si>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</si>
  <si>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</si>
  <si>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</si>
  <si>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</si>
  <si>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</si>
  <si>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</si>
  <si>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</si>
  <si>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</si>
  <si>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</si>
  <si>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</si>
  <si>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</si>
  <si>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</si>
  <si>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</si>
  <si>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</si>
  <si>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</si>
  <si>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</si>
  <si>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</si>
  <si>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</si>
  <si>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</si>
  <si>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</si>
  <si>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</si>
  <si>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</si>
  <si>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</si>
  <si>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</si>
  <si>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</si>
  <si>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</si>
  <si>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</si>
  <si>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</si>
  <si>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</si>
  <si>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</si>
  <si>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</si>
  <si>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</si>
  <si>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</si>
  <si>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</si>
  <si>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</si>
  <si>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</si>
  <si>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</si>
  <si>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</si>
  <si>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</si>
  <si>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</si>
  <si>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</si>
  <si>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</si>
  <si>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</si>
  <si>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</si>
  <si>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</si>
  <si>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</si>
  <si>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</si>
  <si>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</si>
  <si>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</si>
  <si>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</si>
  <si>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</si>
  <si>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</si>
  <si>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</si>
  <si>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</si>
  <si>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</si>
  <si>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</si>
  <si>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</si>
  <si>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</si>
  <si>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</si>
  <si>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</si>
  <si>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</si>
  <si>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</si>
  <si>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</si>
  <si>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</si>
  <si>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</si>
  <si>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</si>
  <si>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</si>
  <si>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</si>
  <si>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</si>
  <si>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</si>
  <si>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</si>
  <si>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</si>
  <si>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</si>
  <si>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</si>
  <si>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</si>
  <si>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</si>
  <si>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</si>
  <si>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</si>
  <si>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</si>
  <si>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</si>
  <si>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</si>
  <si>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</si>
  <si>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</si>
  <si>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</si>
  <si>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</si>
  <si>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</si>
  <si>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</si>
  <si>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</si>
  <si>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</si>
  <si>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</si>
  <si>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</si>
  <si>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</si>
  <si>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</si>
  <si>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</si>
  <si>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</si>
  <si>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</si>
  <si>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</si>
  <si>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</si>
  <si>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</si>
  <si>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</si>
  <si>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</si>
  <si>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</si>
  <si>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</si>
  <si>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</si>
  <si>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</si>
  <si>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</si>
  <si>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</si>
  <si>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</si>
  <si>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</si>
  <si>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</si>
  <si>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</si>
  <si>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</si>
  <si>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</si>
  <si>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</si>
  <si>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</si>
  <si>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</si>
  <si>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</si>
  <si>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</si>
  <si>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</si>
  <si>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</si>
  <si>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</si>
  <si>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</si>
  <si>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</si>
  <si>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</si>
  <si>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</si>
  <si>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</si>
  <si>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</si>
  <si>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</si>
  <si>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</si>
  <si>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</si>
  <si>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</si>
  <si>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</si>
  <si>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</si>
  <si>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</si>
  <si>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</si>
  <si>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</si>
  <si>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</si>
  <si>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</si>
  <si>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</si>
  <si>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</si>
  <si>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</si>
  <si>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</si>
  <si>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</si>
  <si>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</si>
  <si>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</si>
  <si>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</si>
  <si>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</si>
  <si>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</si>
  <si>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</si>
  <si>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</si>
  <si>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</si>
  <si>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</si>
  <si>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</si>
  <si>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</si>
  <si>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</si>
  <si>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</si>
  <si>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</si>
  <si>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</si>
  <si>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</si>
  <si>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</si>
  <si>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</si>
  <si>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</si>
  <si>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</si>
  <si>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</si>
  <si>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</si>
  <si>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</si>
  <si>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</si>
  <si>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</si>
  <si>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</si>
  <si>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</si>
  <si>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</si>
  <si>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</si>
  <si>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</si>
  <si>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</si>
  <si>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</si>
  <si>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</si>
  <si>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</si>
  <si>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</si>
  <si>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</si>
  <si>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</si>
  <si>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</si>
  <si>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</si>
  <si>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</si>
  <si>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</si>
  <si>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</si>
  <si>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</si>
  <si>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</si>
  <si>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</si>
  <si>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</si>
  <si>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</si>
  <si>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</si>
  <si>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</si>
  <si>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</si>
  <si>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</si>
  <si>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</si>
  <si>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</si>
  <si>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</si>
  <si>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</si>
  <si>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</si>
  <si>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</si>
  <si>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</si>
  <si>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</si>
  <si>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</si>
  <si>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</si>
  <si>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</si>
  <si>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</si>
  <si>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</si>
  <si>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</si>
  <si>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</si>
  <si>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</si>
  <si>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</si>
  <si>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</si>
  <si>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</si>
  <si>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</si>
  <si>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</si>
  <si>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</si>
  <si>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</si>
  <si>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</si>
  <si>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</si>
  <si>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</si>
  <si>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</si>
  <si>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</si>
  <si>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</si>
  <si>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</si>
  <si>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</si>
  <si>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</si>
  <si>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</si>
  <si>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</si>
  <si>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</si>
  <si>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</si>
  <si>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</si>
  <si>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</si>
  <si>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</si>
  <si>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</si>
  <si>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</si>
  <si>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</si>
  <si>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</si>
  <si>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</si>
  <si>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</si>
  <si>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</si>
  <si>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</si>
  <si>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</si>
  <si>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</si>
  <si>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</si>
  <si>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</si>
  <si>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</si>
  <si>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</si>
  <si>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</si>
  <si>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</si>
  <si>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</si>
  <si>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</si>
  <si>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</si>
  <si>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</si>
  <si>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</si>
  <si>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</si>
  <si>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</si>
  <si>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</si>
  <si>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</si>
  <si>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</si>
  <si>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</si>
  <si>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</si>
  <si>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</si>
  <si>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</si>
  <si>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</si>
  <si>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</si>
  <si>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</si>
  <si>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</si>
  <si>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</si>
  <si>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</si>
  <si>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</si>
  <si>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</si>
  <si>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</si>
  <si>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</si>
  <si>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</si>
  <si>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</si>
  <si>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</si>
  <si>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</si>
  <si>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</si>
  <si>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</si>
  <si>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</si>
  <si>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</si>
  <si>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</si>
  <si>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</si>
  <si>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</si>
  <si>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</si>
  <si>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</si>
  <si>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</si>
  <si>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</si>
  <si>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</si>
  <si>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</si>
  <si>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</si>
  <si>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</si>
  <si>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</si>
  <si>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</si>
  <si>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</si>
  <si>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</si>
  <si>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</si>
  <si>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</si>
  <si>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</si>
  <si>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</si>
  <si>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</si>
  <si>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</si>
  <si>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</si>
  <si>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</si>
  <si>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</si>
  <si>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</si>
  <si>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</si>
  <si>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</si>
  <si>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</si>
  <si>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</si>
  <si>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</si>
  <si>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</si>
  <si>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</si>
  <si>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</si>
  <si>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</si>
  <si>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</si>
  <si>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</si>
  <si>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</si>
  <si>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</si>
  <si>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</si>
  <si>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</si>
  <si>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</si>
  <si>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</si>
  <si>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</si>
  <si>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</si>
  <si>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</si>
  <si>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</si>
  <si>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</si>
  <si>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</si>
  <si>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</si>
  <si>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</si>
  <si>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</si>
  <si>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</si>
  <si>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</si>
  <si>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</si>
  <si>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</si>
  <si>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</si>
  <si>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</si>
  <si>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</si>
  <si>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</si>
  <si>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</si>
  <si>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</si>
  <si>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</si>
  <si>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</si>
  <si>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</si>
  <si>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</si>
  <si>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</si>
  <si>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</si>
  <si>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</si>
  <si>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</si>
  <si>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</si>
  <si>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</si>
  <si>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</si>
  <si>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</si>
  <si>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</si>
  <si>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</si>
  <si>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</si>
  <si>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</si>
  <si>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</si>
  <si>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</si>
  <si>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</si>
  <si>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</si>
  <si>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</si>
  <si>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</si>
  <si>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</si>
  <si>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</si>
  <si>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</si>
  <si>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</si>
  <si>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</si>
  <si>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</si>
  <si>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</si>
  <si>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</si>
  <si>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</si>
  <si>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</si>
  <si>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</si>
  <si>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</si>
  <si>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</si>
  <si>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</si>
  <si>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</si>
  <si>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</si>
  <si>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</si>
  <si>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</si>
  <si>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</si>
  <si>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</si>
  <si>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</si>
  <si>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</si>
  <si>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</si>
  <si>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</si>
  <si>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</si>
  <si>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</si>
  <si>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</si>
  <si>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</si>
  <si>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</si>
  <si>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</si>
  <si>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</si>
  <si>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</si>
  <si>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</si>
  <si>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</si>
  <si>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</si>
  <si>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</si>
  <si>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</si>
  <si>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</si>
  <si>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</si>
  <si>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</si>
  <si>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</si>
  <si>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</si>
  <si>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</si>
  <si>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</si>
  <si>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</si>
  <si>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</si>
  <si>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</si>
  <si>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</si>
  <si>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</si>
  <si>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</si>
  <si>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</si>
  <si>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</si>
  <si>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</si>
  <si>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</si>
  <si>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</si>
  <si>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</si>
  <si>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</si>
  <si>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</si>
  <si>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</si>
  <si>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</si>
  <si>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</si>
  <si>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</si>
  <si>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</si>
  <si>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</si>
  <si>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</si>
  <si>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</si>
  <si>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</si>
  <si>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</si>
  <si>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</si>
  <si>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</si>
  <si>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</si>
  <si>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</si>
  <si>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</si>
  <si>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</si>
  <si>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</si>
  <si>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</si>
  <si>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</si>
  <si>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</si>
  <si>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</si>
  <si>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</si>
  <si>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</si>
  <si>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</si>
  <si>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</si>
  <si>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</si>
  <si>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</si>
  <si>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</si>
  <si>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</si>
  <si>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</si>
  <si>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</si>
  <si>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</si>
  <si>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</si>
  <si>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</si>
  <si>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</si>
  <si>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</si>
  <si>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</si>
  <si>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</si>
  <si>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</si>
  <si>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</si>
  <si>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</si>
  <si>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</si>
  <si>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</si>
  <si>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</si>
  <si>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</si>
  <si>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</si>
  <si>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</si>
  <si>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</si>
  <si>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</si>
  <si>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</si>
  <si>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</si>
  <si>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</si>
  <si>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</si>
  <si>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</si>
  <si>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</si>
  <si>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</si>
  <si>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</si>
  <si>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</si>
  <si>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</si>
  <si>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</si>
  <si>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</si>
  <si>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</si>
  <si>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</si>
  <si>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</si>
  <si>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</si>
  <si>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</si>
  <si>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</si>
  <si>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</si>
  <si>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</si>
  <si>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</si>
  <si>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</si>
  <si>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</si>
  <si>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</si>
  <si>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</si>
  <si>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</si>
  <si>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</si>
  <si>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</si>
  <si>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</si>
  <si>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</si>
  <si>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</si>
  <si>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</si>
  <si>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</si>
  <si>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</si>
  <si>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</si>
  <si>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</si>
  <si>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</si>
  <si>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</si>
  <si>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</si>
  <si>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</si>
  <si>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</si>
  <si>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</si>
  <si>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</si>
  <si>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</si>
  <si>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</si>
  <si>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</si>
  <si>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</si>
  <si>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</si>
  <si>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</si>
  <si>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</si>
  <si>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</si>
  <si>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</si>
  <si>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</si>
  <si>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</si>
  <si>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</si>
  <si>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</si>
  <si>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</si>
  <si>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</si>
  <si>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</si>
  <si>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</si>
  <si>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</si>
  <si>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</si>
  <si>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</si>
  <si>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</si>
  <si>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</si>
  <si>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</si>
  <si>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</si>
  <si>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</si>
  <si>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</si>
  <si>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</si>
  <si>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</si>
  <si>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</si>
  <si>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</si>
  <si>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</si>
  <si>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</si>
  <si>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</si>
  <si>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</si>
  <si>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</si>
  <si>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</si>
  <si>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</si>
  <si>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</si>
  <si>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</si>
  <si>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</si>
  <si>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</si>
  <si>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</si>
  <si>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</si>
  <si>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</si>
  <si>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</si>
  <si>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</si>
  <si>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</si>
  <si>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</si>
  <si>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</si>
  <si>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</si>
  <si>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</si>
  <si>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</si>
  <si>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</si>
  <si>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</si>
  <si>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</si>
  <si>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</si>
  <si>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</si>
  <si>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</si>
  <si>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</si>
  <si>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</si>
  <si>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</si>
  <si>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</si>
  <si>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</si>
  <si>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</si>
  <si>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</si>
  <si>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</si>
  <si>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</si>
  <si>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</si>
  <si>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</si>
  <si>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</si>
  <si>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</si>
  <si>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</si>
  <si>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</si>
  <si>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</si>
  <si>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</si>
  <si>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</si>
  <si>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</si>
  <si>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</si>
  <si>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</si>
  <si>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</si>
  <si>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</si>
  <si>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</si>
  <si>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</si>
  <si>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</si>
  <si>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</si>
  <si>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</si>
  <si>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</si>
  <si>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</si>
  <si>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</si>
  <si>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</si>
  <si>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</si>
  <si>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</si>
  <si>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</si>
  <si>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</si>
  <si>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</si>
  <si>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</si>
  <si>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</si>
  <si>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</si>
  <si>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</si>
  <si>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</si>
  <si>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</si>
  <si>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</si>
  <si>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</si>
  <si>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</si>
  <si>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</si>
  <si>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</si>
  <si>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</si>
  <si>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</si>
  <si>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</si>
  <si>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</si>
  <si>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</si>
  <si>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</si>
  <si>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</si>
  <si>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</si>
  <si>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</si>
  <si>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</si>
  <si>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</si>
  <si>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</si>
  <si>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</si>
  <si>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</si>
  <si>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</si>
  <si>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</si>
  <si>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</si>
  <si>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</si>
  <si>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</si>
  <si>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</si>
  <si>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</si>
  <si>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</si>
  <si>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</si>
  <si>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</si>
  <si>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</si>
  <si>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</si>
  <si>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</si>
  <si>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</si>
  <si>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</si>
  <si>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</si>
  <si>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</si>
  <si>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</si>
  <si>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</si>
  <si>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</si>
  <si>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</si>
  <si>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</si>
  <si>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</si>
  <si>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</si>
  <si>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</si>
  <si>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</si>
  <si>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</si>
  <si>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</si>
  <si>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</si>
  <si>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</si>
  <si>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</si>
  <si>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</si>
  <si>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</si>
  <si>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</si>
  <si>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</si>
  <si>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</si>
  <si>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</si>
  <si>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</si>
  <si>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</si>
  <si>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</si>
  <si>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</si>
  <si>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</si>
  <si>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</si>
  <si>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</si>
  <si>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</si>
  <si>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</si>
  <si>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</si>
  <si>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</si>
  <si>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</si>
  <si>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</si>
  <si>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</si>
  <si>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</si>
  <si>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</si>
  <si>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</si>
  <si>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</si>
  <si>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</si>
  <si>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</si>
  <si>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</si>
  <si>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</si>
  <si>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</si>
  <si>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</si>
  <si>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</si>
  <si>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</si>
  <si>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</si>
  <si>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</si>
  <si>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</si>
  <si>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</si>
  <si>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</si>
  <si>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</si>
  <si>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</si>
  <si>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</si>
  <si>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</si>
  <si>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</si>
  <si>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</si>
  <si>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</si>
  <si>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</si>
  <si>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</si>
  <si>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</si>
  <si>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</si>
  <si>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</si>
  <si>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</si>
  <si>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</si>
  <si>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</si>
  <si>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</si>
  <si>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</si>
  <si>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</si>
  <si>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</si>
  <si>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</si>
  <si>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</si>
  <si>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</si>
  <si>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</si>
  <si>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</si>
  <si>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</si>
  <si>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</si>
  <si>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</si>
  <si>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</si>
  <si>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</si>
  <si>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</si>
  <si>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</si>
  <si>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</si>
  <si>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</si>
  <si>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</si>
  <si>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</si>
  <si>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</si>
  <si>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</si>
  <si>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</si>
  <si>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</si>
  <si>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</si>
  <si>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</si>
  <si>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</si>
  <si>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</si>
  <si>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</si>
  <si>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</si>
  <si>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</si>
  <si>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</si>
  <si>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</si>
  <si>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</si>
  <si>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</si>
  <si>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</si>
  <si>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</si>
  <si>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</si>
  <si>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</si>
  <si>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</si>
  <si>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</si>
  <si>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</si>
  <si>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</si>
  <si>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</si>
  <si>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</si>
  <si>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</si>
  <si>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</si>
  <si>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</si>
  <si>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</si>
  <si>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</si>
  <si>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</si>
  <si>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</si>
  <si>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</si>
  <si>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</si>
  <si>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</si>
  <si>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</si>
  <si>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</si>
  <si>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</si>
  <si>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</si>
  <si>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</si>
  <si>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</si>
  <si>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</si>
  <si>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</si>
  <si>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</si>
  <si>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</si>
  <si>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</si>
  <si>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</si>
  <si>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</si>
  <si>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</si>
  <si>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</si>
  <si>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</si>
  <si>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</si>
  <si>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</si>
  <si>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</si>
  <si>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</si>
  <si>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</si>
  <si>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</si>
  <si>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</si>
  <si>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</si>
  <si>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</si>
  <si>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</si>
  <si>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</si>
  <si>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</si>
  <si>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</si>
  <si>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</si>
  <si>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</si>
  <si>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</si>
  <si>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</si>
  <si>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</si>
  <si>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</si>
  <si>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</si>
  <si>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</si>
  <si>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</si>
  <si>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</si>
  <si>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</si>
  <si>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</si>
  <si>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</si>
  <si>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</si>
  <si>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</si>
  <si>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</si>
  <si>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</si>
  <si>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</si>
  <si>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</si>
  <si>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</si>
  <si>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</si>
  <si>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</si>
  <si>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</si>
  <si>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</si>
  <si>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</si>
  <si>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</si>
  <si>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</si>
  <si>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</si>
  <si>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</si>
  <si>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</si>
  <si>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</si>
  <si>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</si>
  <si>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</si>
  <si>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</si>
  <si>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</si>
  <si>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</si>
  <si>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</si>
  <si>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</si>
  <si>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</si>
  <si>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</si>
  <si>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</si>
  <si>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</si>
  <si>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</si>
  <si>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</si>
  <si>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</si>
  <si>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</si>
  <si>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</si>
  <si>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</si>
  <si>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</si>
  <si>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</si>
  <si>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</si>
  <si>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</si>
  <si>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</si>
  <si>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</si>
  <si>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</si>
  <si>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</si>
  <si>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</si>
  <si>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</si>
  <si>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</si>
  <si>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</si>
  <si>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</si>
  <si>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</si>
  <si>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</si>
  <si>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</si>
  <si>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</si>
  <si>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</si>
  <si>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</si>
  <si>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</si>
  <si>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</si>
  <si>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</si>
  <si>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</si>
  <si>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</si>
  <si>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</si>
  <si>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</si>
  <si>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</si>
  <si>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</si>
  <si>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</si>
  <si>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</si>
  <si>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</si>
  <si>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</si>
  <si>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</si>
  <si>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</si>
  <si>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</si>
  <si>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</si>
  <si>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</si>
  <si>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</si>
  <si>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</si>
  <si>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</si>
  <si>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</si>
  <si>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</si>
  <si>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</si>
  <si>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</si>
  <si>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</si>
  <si>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</si>
  <si>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</si>
  <si>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</si>
  <si>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</si>
  <si>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</si>
  <si>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</si>
  <si>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</si>
  <si>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</si>
  <si>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</si>
  <si>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</si>
  <si>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</si>
  <si>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</si>
  <si>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</si>
  <si>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</si>
  <si>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</si>
  <si>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</si>
  <si>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</si>
  <si>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</si>
  <si>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</si>
  <si>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</si>
  <si>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</si>
  <si>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</si>
  <si>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</si>
  <si>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</si>
  <si>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</si>
  <si>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</si>
  <si>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</si>
  <si>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</si>
  <si>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</si>
  <si>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</si>
  <si>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</si>
  <si>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</si>
  <si>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</si>
  <si>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</si>
  <si>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</si>
  <si>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</si>
  <si>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</si>
  <si>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</si>
  <si>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</si>
  <si>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</si>
  <si>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</si>
  <si>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</si>
  <si>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</si>
  <si>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</si>
  <si>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</si>
  <si>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</si>
  <si>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</si>
  <si>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</si>
  <si>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</si>
  <si>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</si>
  <si>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</si>
  <si>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</si>
  <si>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</si>
  <si>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</si>
  <si>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</si>
  <si>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</si>
  <si>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</si>
  <si>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</si>
  <si>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</si>
  <si>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</si>
  <si>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</si>
  <si>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</si>
  <si>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</si>
  <si>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</si>
  <si>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</si>
  <si>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</si>
  <si>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</si>
  <si>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</si>
  <si>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</si>
  <si>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</si>
  <si>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</si>
  <si>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</si>
  <si>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</si>
  <si>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</si>
  <si>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</si>
  <si>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</si>
  <si>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</si>
  <si>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</si>
  <si>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</si>
  <si>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</si>
  <si>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</si>
  <si>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</si>
  <si>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</si>
  <si>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</si>
  <si>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</si>
  <si>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</si>
  <si>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</si>
  <si>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</si>
  <si>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</si>
  <si>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</si>
  <si>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</si>
  <si>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</si>
  <si>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</si>
  <si>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</si>
  <si>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</si>
  <si>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</si>
  <si>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</si>
  <si>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</si>
  <si>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</si>
  <si>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</si>
  <si>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</si>
  <si>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</si>
  <si>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</si>
  <si>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</si>
  <si>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</si>
  <si>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</si>
  <si>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</si>
  <si>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</si>
  <si>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</si>
  <si>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</si>
  <si>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</si>
  <si>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</si>
  <si>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</si>
  <si>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</si>
  <si>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</si>
  <si>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</si>
  <si>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</si>
  <si>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</si>
  <si>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</si>
  <si>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</si>
  <si>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</si>
  <si>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</si>
  <si>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</si>
  <si>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</si>
  <si>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</si>
  <si>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</si>
  <si>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</si>
  <si>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</si>
  <si>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</si>
  <si>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</si>
  <si>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</si>
  <si>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</si>
  <si>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</si>
  <si>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</si>
  <si>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</si>
  <si>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</si>
  <si>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</si>
  <si>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</si>
  <si>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</si>
  <si>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</si>
  <si>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</si>
  <si>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</si>
  <si>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</si>
  <si>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</si>
  <si>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</si>
  <si>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</si>
  <si>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</si>
  <si>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</si>
  <si>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</si>
  <si>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</si>
  <si>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</si>
  <si>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</si>
  <si>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</si>
  <si>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</si>
  <si>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</si>
  <si>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</si>
  <si>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</si>
  <si>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</si>
  <si>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</si>
  <si>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</si>
  <si>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</si>
  <si>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</si>
  <si>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</si>
  <si>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</si>
  <si>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</si>
  <si>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</si>
  <si>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</si>
  <si>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</si>
  <si>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</si>
  <si>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</si>
  <si>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</si>
  <si>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</si>
  <si>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</si>
  <si>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</si>
  <si>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</si>
  <si>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</si>
  <si>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</si>
  <si>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</si>
  <si>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</si>
  <si>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</si>
  <si>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</si>
  <si>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</si>
  <si>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</si>
  <si>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</si>
  <si>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</si>
  <si>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</si>
  <si>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</si>
  <si>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</si>
  <si>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</si>
  <si>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</si>
  <si>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</si>
  <si>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</si>
  <si>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</si>
  <si>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</si>
  <si>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</si>
  <si>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</si>
  <si>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</si>
  <si>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</si>
  <si>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</si>
  <si>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</si>
  <si>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</si>
  <si>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</si>
  <si>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</si>
  <si>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</si>
  <si>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</si>
  <si>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</si>
  <si>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</si>
  <si>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</si>
  <si>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</si>
  <si>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</si>
  <si>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</si>
  <si>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</si>
  <si>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</si>
  <si>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</si>
  <si>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</si>
  <si>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</si>
  <si>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</si>
  <si>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</si>
  <si>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</si>
  <si>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</si>
  <si>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</si>
  <si>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</si>
  <si>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</si>
  <si>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</si>
  <si>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</si>
  <si>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</si>
  <si>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</si>
  <si>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</si>
  <si>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</si>
  <si>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</si>
  <si>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</si>
  <si>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</si>
  <si>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</si>
  <si>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</si>
  <si>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</si>
  <si>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</si>
  <si>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</si>
  <si>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</si>
  <si>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</si>
  <si>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</si>
  <si>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</si>
  <si>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</si>
  <si>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</si>
  <si>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</si>
  <si>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</si>
  <si>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</si>
  <si>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</si>
  <si>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</si>
  <si>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</si>
  <si>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</si>
  <si>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</si>
  <si>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</si>
  <si>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</si>
  <si>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</si>
  <si>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</si>
  <si>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</si>
  <si>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</si>
  <si>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</si>
  <si>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</si>
  <si>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</si>
  <si>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</si>
  <si>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</si>
  <si>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</si>
  <si>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</si>
  <si>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</si>
  <si>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</si>
  <si>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</si>
  <si>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</si>
  <si>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</si>
  <si>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</si>
  <si>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</si>
  <si>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</si>
  <si>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</si>
  <si>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</si>
  <si>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</si>
  <si>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</si>
  <si>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</si>
  <si>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</si>
  <si>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</si>
  <si>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</si>
  <si>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</si>
  <si>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</si>
  <si>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</si>
  <si>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</si>
  <si>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</si>
  <si>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</si>
  <si>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</si>
  <si>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</si>
  <si>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</si>
  <si>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</si>
  <si>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</si>
  <si>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</si>
  <si>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</si>
  <si>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</si>
  <si>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</si>
  <si>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</si>
  <si>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</si>
  <si>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</si>
  <si>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</si>
  <si>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</si>
  <si>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</si>
  <si>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</si>
  <si>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</si>
  <si>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</si>
  <si>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</si>
  <si>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</si>
  <si>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</si>
  <si>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</si>
  <si>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</si>
  <si>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</si>
  <si>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</si>
  <si>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</si>
  <si>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</si>
  <si>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</si>
  <si>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</si>
  <si>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</si>
  <si>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</si>
  <si>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</si>
  <si>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</si>
  <si>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</si>
  <si>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</si>
  <si>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</si>
  <si>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</si>
  <si>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</si>
  <si>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</si>
  <si>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</si>
  <si>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</si>
  <si>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</si>
  <si>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</si>
  <si>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</si>
  <si>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</si>
  <si>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</si>
  <si>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</si>
  <si>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</si>
  <si>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</si>
  <si>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</si>
  <si>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</si>
  <si>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</si>
  <si>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</si>
  <si>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</si>
  <si>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</si>
  <si>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</si>
  <si>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</si>
  <si>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</si>
  <si>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</si>
  <si>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</si>
  <si>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</si>
  <si>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</si>
  <si>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</si>
  <si>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</si>
  <si>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</si>
  <si>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</si>
  <si>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</si>
  <si>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</si>
  <si>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</si>
  <si>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</si>
  <si>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</si>
  <si>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</si>
  <si>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</si>
  <si>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</si>
  <si>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</si>
  <si>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</si>
  <si>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</si>
  <si>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</si>
  <si>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</si>
  <si>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</si>
  <si>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</si>
  <si>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</si>
  <si>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</si>
  <si>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</si>
  <si>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</si>
  <si>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</si>
  <si>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</si>
  <si>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</si>
  <si>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</si>
  <si>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</si>
  <si>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</si>
  <si>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</si>
  <si>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</si>
  <si>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</si>
  <si>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</si>
  <si>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</si>
  <si>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</si>
  <si>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</si>
  <si>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</si>
  <si>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</si>
  <si>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</si>
  <si>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</si>
  <si>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</si>
  <si>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</si>
  <si>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</si>
  <si>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</si>
  <si>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</si>
  <si>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</si>
  <si>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</si>
  <si>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</si>
  <si>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</si>
  <si>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</si>
  <si>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</si>
  <si>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</si>
  <si>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</si>
  <si>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</si>
  <si>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</si>
  <si>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</si>
  <si>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</si>
  <si>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</si>
  <si>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</si>
  <si>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</si>
  <si>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</si>
  <si>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</si>
  <si>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</si>
  <si>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</si>
  <si>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</si>
  <si>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</si>
  <si>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</si>
  <si>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</si>
  <si>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</si>
  <si>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</si>
  <si>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</si>
  <si>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</si>
  <si>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</si>
  <si>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</si>
  <si>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</si>
  <si>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</si>
  <si>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</si>
  <si>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</si>
  <si>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</si>
  <si>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</si>
  <si>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</si>
  <si>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</si>
  <si>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</si>
  <si>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</si>
  <si>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</si>
  <si>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</si>
  <si>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</si>
  <si>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</si>
  <si>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</si>
  <si>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</si>
  <si>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</si>
  <si>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</si>
  <si>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</si>
  <si>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</si>
  <si>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</si>
  <si>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</si>
  <si>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</si>
  <si>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</si>
  <si>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</si>
  <si>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</si>
  <si>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</si>
  <si>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</si>
  <si>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</si>
  <si>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</si>
  <si>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</si>
  <si>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</si>
  <si>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</si>
  <si>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</si>
  <si>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</si>
  <si>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</si>
  <si>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</si>
  <si>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</si>
  <si>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</si>
  <si>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</si>
  <si>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</si>
  <si>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</si>
  <si>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</si>
  <si>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</si>
  <si>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</si>
  <si>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</si>
  <si>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</si>
  <si>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</si>
  <si>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</si>
  <si>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</si>
  <si>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</si>
  <si>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</si>
  <si>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</si>
  <si>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</si>
  <si>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</si>
  <si>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</si>
  <si>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</si>
  <si>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</si>
  <si>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</si>
  <si>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</si>
  <si>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</si>
  <si>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</si>
  <si>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</si>
  <si>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</si>
  <si>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</si>
  <si>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</si>
  <si>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</si>
  <si>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</si>
  <si>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</si>
  <si>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</si>
  <si>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</si>
  <si>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</si>
  <si>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</si>
  <si>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</si>
  <si>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</si>
  <si>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</si>
  <si>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</si>
  <si>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</si>
  <si>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</si>
  <si>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</si>
  <si>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</si>
  <si>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</si>
  <si>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</si>
  <si>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</si>
  <si>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</si>
  <si>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</si>
  <si>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</si>
  <si>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</si>
  <si>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</si>
  <si>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</si>
  <si>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</si>
  <si>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</si>
  <si>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</si>
  <si>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</si>
  <si>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</si>
  <si>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</si>
  <si>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</si>
  <si>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</si>
  <si>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</si>
  <si>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</si>
  <si>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</si>
  <si>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</si>
  <si>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</si>
  <si>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</si>
  <si>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</si>
  <si>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</si>
  <si>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</si>
  <si>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</si>
  <si>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</si>
  <si>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</si>
  <si>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</si>
  <si>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</si>
  <si>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</si>
  <si>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</si>
  <si>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</si>
  <si>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</si>
  <si>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</si>
  <si>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</si>
  <si>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</si>
  <si>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</si>
  <si>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</si>
  <si>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</si>
  <si>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</si>
  <si>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</si>
  <si>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</si>
  <si>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</si>
  <si>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</si>
  <si>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</si>
  <si>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</si>
  <si>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</si>
  <si>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</si>
  <si>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</si>
  <si>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</si>
  <si>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</si>
  <si>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</si>
  <si>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</si>
  <si>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</si>
  <si>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</si>
  <si>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</si>
  <si>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</si>
  <si>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</si>
  <si>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</si>
  <si>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</si>
  <si>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</si>
  <si>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</si>
  <si>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</si>
  <si>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</si>
  <si>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</si>
  <si>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</si>
  <si>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</si>
  <si>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</si>
  <si>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</si>
  <si>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</si>
  <si>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</si>
  <si>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</si>
  <si>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</si>
  <si>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</si>
  <si>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</si>
  <si>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</si>
  <si>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</si>
  <si>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</si>
  <si>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</si>
  <si>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</si>
  <si>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</si>
  <si>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</si>
  <si>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</si>
  <si>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</si>
  <si>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</si>
  <si>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</si>
  <si>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</si>
  <si>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</si>
  <si>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</si>
  <si>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</si>
  <si>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</si>
  <si>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</si>
  <si>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</si>
  <si>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</si>
  <si>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</si>
  <si>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</si>
  <si>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</si>
  <si>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</si>
  <si>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</si>
  <si>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</si>
  <si>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</si>
  <si>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</si>
  <si>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</si>
  <si>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</si>
  <si>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</si>
  <si>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</si>
  <si>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</si>
  <si>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</si>
  <si>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</si>
  <si>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</si>
  <si>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</si>
  <si>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</si>
  <si>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</si>
  <si>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</si>
  <si>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</si>
  <si>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</si>
  <si>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</si>
  <si>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</si>
  <si>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</si>
  <si>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</si>
  <si>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</si>
  <si>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</si>
  <si>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</si>
  <si>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</si>
  <si>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</si>
  <si>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</si>
  <si>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</si>
  <si>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</si>
  <si>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</si>
  <si>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</si>
  <si>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</si>
  <si>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</si>
  <si>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</si>
  <si>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</si>
  <si>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</si>
  <si>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</si>
  <si>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</si>
  <si>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</si>
  <si>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</si>
  <si>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</si>
  <si>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</si>
  <si>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</si>
  <si>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</si>
  <si>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</si>
  <si>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</si>
  <si>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</si>
  <si>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</si>
  <si>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</si>
  <si>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</si>
  <si>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</si>
  <si>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</si>
  <si>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</si>
  <si>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</si>
  <si>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</si>
  <si>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</si>
  <si>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</si>
  <si>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</si>
  <si>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</si>
  <si>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</si>
  <si>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</si>
  <si>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</si>
  <si>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</si>
  <si>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</si>
  <si>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</si>
  <si>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</si>
  <si>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</si>
  <si>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</si>
  <si>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</si>
  <si>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</si>
  <si>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</si>
  <si>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</si>
  <si>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</si>
  <si>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</si>
  <si>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</si>
  <si>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</si>
  <si>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</si>
  <si>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</si>
  <si>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</si>
  <si>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</si>
  <si>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</si>
  <si>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</si>
  <si>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</si>
  <si>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</si>
  <si>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</si>
  <si>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</si>
  <si>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</si>
  <si>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</si>
  <si>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</si>
  <si>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</si>
  <si>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</si>
  <si>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</si>
  <si>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</si>
  <si>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</si>
  <si>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</si>
  <si>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</si>
  <si>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</si>
  <si>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</si>
  <si>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</si>
  <si>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</si>
  <si>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</si>
  <si>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</si>
  <si>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</si>
  <si>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</si>
  <si>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</si>
  <si>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</si>
  <si>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</si>
  <si>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</si>
  <si>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</si>
  <si>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</si>
  <si>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</si>
  <si>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</si>
  <si>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</si>
  <si>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</si>
  <si>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</si>
  <si>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</si>
  <si>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</si>
  <si>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</si>
  <si>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</si>
  <si>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</si>
  <si>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</si>
  <si>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</si>
  <si>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</si>
  <si>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</si>
  <si>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</si>
  <si>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</si>
  <si>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</si>
  <si>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</si>
  <si>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</si>
  <si>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</si>
  <si>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</si>
  <si>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</si>
  <si>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</si>
  <si>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</si>
  <si>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</si>
  <si>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</si>
  <si>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</si>
  <si>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</si>
  <si>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</si>
  <si>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</si>
  <si>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</si>
  <si>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</si>
  <si>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</si>
  <si>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</si>
  <si>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</si>
  <si>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</si>
  <si>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</si>
  <si>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</si>
  <si>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</si>
  <si>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</si>
  <si>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</si>
  <si>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</si>
  <si>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</si>
  <si>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</si>
  <si>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</si>
  <si>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</si>
  <si>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</si>
  <si>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</si>
  <si>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</si>
  <si>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</si>
  <si>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</si>
  <si>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</si>
  <si>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</si>
  <si>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</si>
  <si>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</si>
  <si>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</si>
  <si>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</si>
  <si>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</si>
  <si>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</si>
  <si>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</si>
  <si>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</si>
  <si>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</si>
  <si>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</si>
  <si>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</si>
  <si>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</si>
  <si>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</si>
  <si>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</si>
  <si>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</si>
  <si>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</si>
  <si>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</si>
  <si>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</si>
  <si>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</si>
  <si>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</si>
  <si>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</si>
  <si>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</si>
  <si>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</si>
  <si>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</si>
  <si>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</si>
  <si>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</si>
  <si>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</si>
  <si>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</si>
  <si>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</si>
  <si>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</si>
  <si>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</si>
  <si>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</si>
  <si>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</si>
  <si>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</si>
  <si>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</si>
  <si>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</si>
  <si>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</si>
  <si>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</si>
  <si>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</si>
  <si>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</si>
  <si>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</si>
  <si>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</si>
  <si>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</si>
  <si>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</si>
  <si>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</si>
  <si>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</si>
  <si>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</si>
  <si>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</si>
  <si>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</si>
  <si>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</si>
  <si>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</si>
  <si>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</si>
  <si>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</si>
  <si>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</si>
  <si>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</si>
  <si>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</si>
  <si>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</si>
  <si>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</si>
  <si>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</si>
  <si>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</si>
  <si>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</si>
  <si>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</si>
  <si>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</si>
  <si>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</si>
  <si>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</si>
  <si>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</si>
  <si>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</si>
  <si>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</si>
  <si>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</si>
  <si>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</si>
  <si>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</si>
  <si>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</si>
  <si>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</si>
  <si>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</si>
  <si>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</si>
  <si>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</si>
  <si>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</si>
  <si>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</si>
  <si>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</si>
  <si>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</si>
  <si>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</si>
  <si>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</si>
  <si>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</si>
  <si>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</si>
  <si>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</si>
  <si>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</si>
  <si>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</si>
  <si>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</si>
  <si>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</si>
  <si>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</si>
  <si>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</si>
  <si>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</si>
  <si>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</si>
  <si>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</si>
  <si>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</si>
  <si>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</si>
  <si>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</si>
  <si>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</si>
  <si>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</si>
  <si>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</si>
  <si>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</si>
  <si>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</si>
  <si>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</si>
  <si>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</si>
  <si>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</si>
  <si>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</si>
  <si>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</si>
  <si>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</si>
  <si>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</si>
  <si>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</si>
  <si>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</si>
  <si>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</si>
  <si>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</si>
  <si>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</si>
  <si>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</si>
  <si>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</si>
  <si>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</si>
  <si>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</si>
  <si>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</si>
  <si>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</si>
  <si>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</si>
  <si>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</si>
  <si>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</si>
  <si>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</si>
  <si>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</si>
  <si>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</si>
  <si>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</si>
  <si>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</si>
  <si>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</si>
  <si>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</si>
  <si>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</si>
  <si>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</si>
  <si>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</si>
  <si>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</si>
  <si>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</si>
  <si>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</si>
  <si>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</si>
  <si>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</si>
  <si>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</si>
  <si>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</si>
  <si>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</si>
  <si>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</si>
  <si>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</si>
  <si>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</si>
  <si>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</si>
  <si>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</si>
  <si>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</si>
  <si>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</si>
  <si>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</si>
  <si>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</si>
  <si>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</si>
  <si>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</si>
  <si>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</si>
  <si>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</si>
  <si>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</si>
  <si>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</si>
  <si>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</si>
  <si>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</si>
  <si>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</si>
  <si>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</si>
  <si>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</si>
  <si>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</si>
  <si>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</si>
  <si>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</si>
  <si>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</si>
  <si>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</si>
  <si>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</si>
  <si>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</si>
  <si>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</si>
  <si>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</si>
  <si>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</si>
  <si>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</si>
  <si>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</si>
  <si>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</si>
  <si>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</si>
  <si>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</si>
  <si>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</si>
  <si>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</si>
  <si>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</si>
  <si>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</si>
  <si>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</si>
  <si>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</si>
  <si>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</si>
  <si>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</si>
  <si>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</si>
  <si>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</si>
  <si>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</si>
  <si>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</si>
  <si>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</si>
  <si>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</si>
  <si>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</si>
  <si>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</si>
  <si>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</si>
  <si>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</si>
  <si>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</si>
  <si>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</si>
  <si>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</si>
  <si>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</si>
  <si>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</si>
  <si>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</si>
  <si>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</si>
  <si>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</si>
  <si>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</si>
  <si>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</si>
  <si>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</si>
  <si>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</si>
  <si>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</si>
  <si>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</si>
  <si>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</si>
  <si>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</si>
  <si>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</si>
  <si>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</si>
  <si>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</si>
  <si>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</si>
  <si>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</si>
  <si>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</si>
  <si>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</si>
  <si>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</si>
  <si>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</si>
  <si>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</si>
  <si>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</si>
  <si>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</si>
  <si>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</si>
  <si>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</si>
  <si>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</si>
  <si>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</si>
  <si>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</si>
  <si>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</si>
  <si>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</si>
  <si>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</si>
  <si>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</si>
  <si>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</si>
  <si>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</si>
  <si>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</si>
  <si>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</si>
  <si>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</si>
  <si>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</si>
  <si>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</si>
  <si>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</si>
  <si>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</si>
  <si>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</si>
  <si>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</si>
  <si>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</si>
  <si>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</si>
  <si>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</si>
  <si>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</si>
  <si>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</si>
  <si>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</si>
  <si>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</si>
  <si>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</si>
  <si>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</si>
  <si>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</si>
  <si>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</si>
  <si>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</si>
  <si>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</si>
  <si>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</si>
  <si>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</si>
  <si>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</si>
  <si>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</si>
  <si>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</si>
  <si>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</si>
  <si>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</si>
  <si>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</si>
  <si>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</si>
  <si>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</si>
  <si>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</si>
  <si>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</si>
  <si>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</si>
  <si>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</si>
  <si>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</si>
  <si>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</si>
  <si>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</si>
  <si>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</si>
  <si>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</si>
  <si>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</si>
  <si>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</si>
  <si>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</si>
  <si>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</si>
  <si>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</si>
  <si>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</si>
  <si>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</si>
  <si>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</si>
  <si>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</si>
  <si>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</si>
  <si>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</si>
  <si>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</si>
  <si>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</si>
  <si>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</si>
  <si>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</si>
  <si>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</si>
  <si>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</si>
  <si>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</si>
  <si>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</si>
  <si>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</si>
  <si>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</si>
  <si>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</si>
  <si>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</si>
  <si>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</si>
  <si>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</si>
  <si>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</si>
  <si>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</si>
  <si>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</si>
  <si>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</si>
  <si>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</si>
  <si>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</si>
  <si>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</si>
  <si>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</si>
  <si>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</si>
  <si>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</si>
  <si>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</si>
  <si>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</si>
  <si>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</si>
  <si>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</si>
  <si>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</si>
  <si>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</si>
  <si>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</si>
  <si>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</si>
  <si>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</si>
  <si>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</si>
  <si>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</si>
  <si>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</si>
  <si>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</si>
  <si>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</si>
  <si>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</si>
  <si>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</si>
  <si>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</si>
  <si>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</si>
  <si>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</si>
  <si>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</si>
  <si>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</si>
  <si>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</si>
  <si>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</si>
  <si>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</si>
  <si>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</si>
  <si>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</si>
  <si>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</si>
  <si>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</si>
  <si>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</si>
  <si>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</si>
  <si>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</si>
  <si>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</si>
  <si>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</si>
  <si>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</si>
  <si>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</si>
  <si>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</si>
  <si>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</si>
  <si>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</si>
  <si>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</si>
  <si>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</si>
  <si>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</si>
  <si>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</si>
  <si>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</si>
  <si>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</si>
  <si>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</si>
  <si>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</si>
  <si>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</si>
  <si>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</si>
  <si>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</si>
  <si>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</si>
  <si>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</si>
  <si>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</si>
  <si>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</si>
  <si>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</si>
  <si>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</si>
  <si>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</si>
  <si>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</si>
  <si>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</si>
  <si>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</si>
  <si>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</si>
  <si>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</si>
  <si>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</si>
  <si>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</si>
  <si>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</si>
  <si>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</si>
  <si>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</si>
  <si>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</si>
  <si>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</si>
  <si>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</si>
  <si>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</si>
  <si>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</si>
  <si>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</si>
  <si>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</si>
  <si>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</si>
  <si>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</si>
  <si>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</si>
  <si>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</si>
  <si>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</si>
  <si>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</si>
  <si>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</si>
  <si>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</si>
  <si>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</si>
  <si>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</si>
  <si>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</si>
  <si>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</si>
  <si>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</si>
  <si>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</si>
  <si>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</si>
  <si>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</si>
  <si>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</si>
  <si>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</si>
  <si>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</si>
  <si>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</si>
  <si>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</si>
  <si>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</si>
  <si>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</si>
  <si>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</si>
  <si>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</si>
  <si>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</si>
  <si>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</si>
  <si>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</si>
  <si>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</si>
  <si>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</si>
  <si>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</si>
  <si>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</si>
  <si>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</si>
  <si>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</si>
  <si>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</si>
  <si>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</si>
  <si>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</si>
  <si>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</si>
  <si>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</si>
  <si>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</si>
  <si>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</si>
  <si>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</si>
  <si>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</si>
  <si>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</si>
  <si>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</si>
  <si>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</si>
  <si>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</si>
  <si>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</si>
  <si>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</si>
  <si>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</si>
  <si>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</si>
  <si>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</si>
  <si>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</si>
  <si>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</si>
  <si>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</si>
  <si>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</si>
  <si>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</si>
  <si>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</si>
  <si>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</si>
  <si>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</si>
  <si>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</si>
  <si>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</si>
  <si>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</si>
  <si>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</si>
  <si>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</si>
  <si>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</si>
  <si>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</si>
  <si>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</si>
  <si>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</si>
  <si>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</si>
  <si>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</si>
  <si>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</si>
  <si>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</si>
  <si>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</si>
  <si>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</si>
  <si>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</si>
  <si>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</si>
  <si>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</si>
  <si>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</si>
  <si>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</si>
  <si>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</si>
  <si>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</si>
  <si>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</si>
  <si>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</si>
  <si>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</si>
  <si>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</si>
  <si>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</si>
  <si>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</si>
  <si>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</si>
  <si>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</si>
  <si>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</si>
  <si>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</si>
  <si>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</si>
  <si>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</si>
  <si>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</si>
  <si>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</si>
  <si>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</si>
  <si>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</si>
  <si>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</si>
  <si>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</si>
  <si>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</si>
  <si>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</si>
  <si>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</si>
  <si>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</si>
  <si>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</si>
  <si>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</si>
  <si>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</si>
  <si>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</si>
  <si>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</si>
  <si>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</si>
  <si>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</si>
  <si>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</si>
  <si>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</si>
  <si>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</si>
  <si>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</si>
  <si>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</si>
  <si>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</si>
  <si>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</si>
  <si>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</si>
  <si>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</si>
  <si>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</si>
  <si>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</si>
  <si>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</si>
  <si>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</si>
  <si>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</si>
  <si>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</si>
  <si>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</si>
  <si>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</si>
  <si>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</si>
  <si>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</si>
  <si>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</si>
  <si>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</si>
  <si>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</si>
  <si>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</si>
  <si>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</si>
  <si>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</si>
  <si>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</si>
  <si>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</si>
  <si>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</si>
  <si>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</si>
  <si>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</si>
  <si>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</si>
  <si>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</si>
  <si>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</si>
  <si>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</si>
  <si>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</si>
  <si>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</si>
  <si>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</si>
  <si>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</si>
  <si>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</si>
  <si>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</si>
  <si>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</si>
  <si>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</si>
  <si>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</si>
  <si>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</si>
  <si>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</si>
  <si>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</si>
  <si>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</si>
  <si>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</si>
  <si>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</si>
  <si>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</si>
  <si>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</si>
  <si>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</si>
  <si>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</si>
  <si>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</si>
  <si>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</si>
  <si>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</si>
  <si>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</si>
  <si>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</si>
  <si>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</si>
  <si>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</si>
  <si>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</si>
  <si>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</si>
  <si>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</si>
  <si>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</si>
  <si>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</si>
  <si>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</si>
  <si>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</si>
  <si>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</si>
  <si>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</si>
  <si>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</si>
  <si>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</si>
  <si>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</si>
  <si>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</si>
  <si>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</si>
  <si>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</si>
  <si>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</si>
  <si>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</si>
  <si>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</si>
  <si>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</si>
  <si>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</si>
  <si>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</si>
  <si>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</si>
  <si>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</si>
  <si>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</si>
  <si>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</si>
  <si>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</si>
  <si>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</si>
  <si>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</si>
  <si>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</si>
  <si>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</si>
  <si>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</si>
  <si>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</si>
  <si>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</si>
  <si>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</si>
  <si>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</si>
  <si>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</si>
  <si>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</si>
  <si>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</si>
  <si>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</si>
  <si>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</si>
  <si>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</si>
  <si>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</si>
  <si>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</si>
  <si>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</si>
  <si>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</si>
  <si>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</si>
  <si>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</si>
  <si>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</si>
  <si>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</si>
  <si>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</si>
  <si>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</si>
  <si>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</si>
  <si>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</si>
  <si>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</si>
  <si>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</si>
  <si>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</si>
  <si>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</si>
  <si>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</si>
  <si>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</si>
  <si>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</si>
  <si>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</si>
  <si>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</si>
  <si>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</si>
  <si>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</si>
  <si>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</si>
  <si>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</si>
  <si>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</si>
  <si>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</si>
  <si>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</si>
  <si>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</si>
  <si>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</si>
  <si>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</si>
  <si>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</si>
  <si>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</si>
  <si>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</si>
  <si>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</si>
  <si>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</si>
  <si>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</si>
  <si>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</si>
  <si>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</si>
  <si>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</si>
  <si>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</si>
  <si>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</si>
  <si>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</si>
  <si>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</si>
  <si>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</si>
  <si>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</si>
  <si>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</si>
  <si>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</si>
  <si>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</si>
  <si>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</si>
  <si>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</si>
  <si>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</si>
  <si>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</si>
  <si>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</si>
  <si>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</si>
  <si>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</si>
  <si>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</si>
  <si>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</si>
  <si>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</si>
  <si>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</si>
  <si>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</si>
  <si>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</si>
  <si>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</si>
  <si>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</si>
  <si>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</si>
  <si>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</si>
  <si>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</si>
  <si>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</si>
  <si>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</si>
  <si>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</si>
  <si>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</si>
  <si>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</si>
  <si>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</si>
  <si>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</si>
  <si>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</si>
  <si>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</si>
  <si>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</si>
  <si>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</si>
  <si>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</si>
  <si>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</si>
  <si>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</si>
  <si>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</si>
  <si>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</si>
  <si>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</si>
  <si>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</si>
  <si>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</si>
  <si>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</si>
  <si>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</si>
  <si>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</si>
  <si>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</si>
  <si>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</si>
  <si>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</si>
  <si>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</si>
  <si>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</si>
  <si>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</si>
  <si>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</si>
  <si>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</si>
  <si>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</si>
  <si>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</si>
  <si>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</si>
  <si>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</si>
  <si>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</si>
  <si>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</si>
  <si>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</si>
  <si>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</si>
  <si>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</si>
  <si>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</si>
  <si>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</si>
  <si>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</si>
  <si>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</si>
  <si>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</si>
  <si>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</si>
  <si>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</si>
  <si>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</si>
  <si>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</si>
  <si>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</si>
  <si>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</si>
  <si>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</si>
  <si>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</si>
  <si>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</si>
  <si>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</si>
  <si>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</si>
  <si>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</si>
  <si>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</si>
  <si>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</si>
  <si>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</si>
  <si>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</si>
  <si>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</si>
  <si>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</si>
  <si>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</si>
  <si>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</si>
  <si>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</si>
  <si>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</si>
  <si>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</si>
  <si>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</si>
  <si>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</si>
  <si>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</si>
  <si>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</si>
  <si>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</si>
  <si>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</si>
  <si>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</si>
  <si>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</si>
  <si>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</si>
  <si>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</si>
  <si>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</si>
  <si>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</si>
  <si>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</si>
  <si>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</si>
  <si>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</si>
  <si>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</si>
  <si>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</si>
  <si>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</si>
  <si>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</si>
  <si>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</si>
  <si>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</si>
  <si>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</si>
  <si>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</si>
  <si>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</si>
  <si>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</si>
  <si>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</si>
  <si>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</si>
  <si>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</si>
  <si>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</si>
  <si>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</si>
  <si>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</si>
  <si>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</si>
  <si>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</si>
  <si>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</si>
  <si>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</si>
  <si>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</si>
  <si>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</si>
  <si>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</si>
  <si>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</si>
  <si>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</si>
  <si>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</si>
  <si>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</si>
  <si>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</si>
  <si>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</si>
  <si>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</si>
  <si>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</si>
  <si>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</si>
  <si>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</si>
  <si>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</si>
  <si>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</si>
  <si>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</si>
  <si>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</si>
  <si>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</si>
  <si>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</si>
  <si>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</si>
  <si>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</si>
  <si>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</si>
  <si>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</si>
  <si>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</si>
  <si>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</si>
  <si>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</si>
  <si>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</si>
  <si>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</si>
  <si>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</si>
  <si>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</si>
  <si>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</si>
  <si>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</si>
  <si>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</si>
  <si>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</si>
  <si>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</si>
  <si>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</si>
  <si>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</si>
  <si>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</si>
  <si>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</si>
  <si>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</si>
  <si>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</si>
  <si>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</si>
  <si>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</si>
  <si>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</si>
  <si>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</si>
  <si>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</si>
  <si>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</si>
  <si>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</si>
  <si>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</si>
  <si>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</si>
  <si>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</si>
  <si>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</si>
  <si>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</si>
  <si>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</si>
  <si>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</si>
  <si>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</si>
  <si>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</si>
  <si>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</si>
  <si>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</si>
  <si>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</si>
  <si>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</si>
  <si>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</si>
  <si>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</si>
  <si>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</si>
  <si>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</si>
  <si>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</si>
  <si>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</si>
  <si>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</si>
  <si>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</si>
  <si>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</si>
  <si>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</si>
  <si>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</si>
  <si>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</si>
  <si>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</si>
  <si>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</si>
  <si>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</si>
  <si>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</si>
  <si>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</si>
  <si>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</si>
  <si>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</si>
  <si>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</si>
  <si>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</si>
  <si>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</si>
  <si>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</si>
  <si>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</si>
  <si>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</si>
  <si>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</si>
  <si>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</si>
  <si>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</si>
  <si>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</si>
  <si>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</si>
  <si>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</si>
  <si>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</si>
  <si>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</si>
  <si>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</si>
  <si>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</si>
  <si>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</si>
  <si>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</si>
  <si>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</si>
  <si>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</si>
  <si>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</si>
  <si>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</si>
  <si>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</si>
  <si>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</si>
  <si>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</si>
  <si>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</si>
  <si>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</si>
  <si>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</si>
  <si>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</si>
  <si>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</si>
  <si>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</si>
  <si>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</si>
  <si>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</si>
  <si>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</si>
  <si>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</si>
  <si>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</si>
  <si>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</si>
  <si>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</si>
  <si>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</si>
  <si>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</si>
  <si>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</si>
  <si>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</si>
  <si>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</si>
  <si>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</si>
  <si>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</si>
  <si>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</si>
  <si>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</si>
  <si>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</si>
  <si>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</si>
  <si>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</si>
  <si>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</si>
  <si>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</si>
  <si>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</si>
  <si>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</si>
  <si>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</si>
  <si>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</si>
  <si>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</si>
  <si>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</si>
  <si>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</si>
  <si>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</si>
  <si>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</si>
  <si>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</si>
  <si>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</si>
  <si>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</si>
  <si>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</si>
  <si>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</si>
  <si>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</si>
  <si>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</si>
  <si>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</si>
  <si>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</si>
  <si>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</si>
  <si>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</si>
  <si>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</si>
  <si>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</si>
  <si>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</si>
  <si>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</si>
  <si>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</si>
  <si>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</si>
  <si>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</si>
  <si>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</si>
  <si>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</si>
  <si>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</si>
  <si>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</si>
  <si>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</si>
  <si>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</si>
  <si>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</si>
  <si>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</si>
  <si>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</si>
  <si>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</si>
  <si>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</si>
  <si>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</si>
  <si>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</si>
  <si>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</si>
  <si>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</si>
  <si>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</si>
  <si>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</si>
  <si>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</si>
  <si>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</si>
  <si>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</si>
  <si>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</si>
  <si>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</si>
  <si>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</si>
  <si>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</si>
  <si>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</si>
  <si>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</si>
  <si>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</si>
  <si>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</si>
  <si>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</si>
  <si>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</si>
  <si>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</si>
  <si>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</si>
  <si>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</si>
  <si>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</si>
  <si>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</si>
  <si>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</si>
  <si>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</si>
  <si>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</si>
  <si>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</si>
  <si>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</si>
  <si>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</si>
  <si>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</si>
  <si>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</si>
  <si>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</si>
  <si>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</si>
  <si>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</si>
  <si>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</si>
  <si>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</si>
  <si>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</si>
  <si>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</si>
  <si>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</si>
  <si>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</si>
  <si>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</si>
  <si>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</si>
  <si>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</si>
  <si>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</si>
  <si>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</si>
  <si>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</si>
  <si>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</si>
  <si>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</si>
  <si>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</si>
  <si>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</si>
  <si>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</si>
  <si>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</si>
  <si>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</si>
  <si>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</si>
  <si>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</si>
  <si>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</si>
  <si>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</si>
  <si>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</si>
  <si>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</si>
  <si>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</si>
  <si>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</si>
  <si>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</si>
  <si>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</si>
  <si>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</si>
  <si>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</si>
  <si>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</si>
  <si>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</si>
  <si>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</si>
  <si>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</si>
  <si>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</si>
  <si>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</si>
  <si>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</si>
  <si>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</si>
  <si>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</si>
  <si>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</si>
  <si>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</si>
  <si>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</si>
  <si>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</si>
  <si>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</si>
  <si>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</si>
  <si>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</si>
  <si>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</si>
  <si>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</si>
  <si>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</si>
  <si>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</si>
  <si>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</si>
  <si>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</si>
  <si>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</si>
  <si>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</si>
  <si>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</si>
  <si>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</si>
  <si>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</si>
  <si>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</si>
  <si>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</si>
  <si>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</si>
  <si>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</si>
  <si>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</si>
  <si>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</si>
  <si>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</si>
  <si>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</si>
  <si>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</si>
  <si>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</si>
  <si>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</si>
  <si>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</si>
  <si>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</si>
  <si>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</si>
  <si>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</si>
  <si>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</si>
  <si>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</si>
  <si>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</si>
  <si>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</si>
  <si>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</si>
  <si>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</si>
  <si>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</si>
  <si>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</si>
  <si>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</si>
  <si>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</si>
  <si>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</si>
  <si>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</si>
  <si>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</si>
  <si>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</si>
  <si>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</si>
  <si>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</si>
  <si>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</si>
  <si>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</si>
  <si>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</si>
  <si>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</si>
  <si>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</si>
  <si>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</si>
  <si>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</si>
  <si>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</si>
  <si>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</si>
  <si>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</si>
  <si>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</si>
  <si>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</si>
  <si>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</si>
  <si>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</si>
  <si>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</si>
  <si>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</si>
  <si>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</si>
  <si>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</si>
  <si>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</si>
  <si>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</si>
  <si>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</si>
  <si>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</si>
  <si>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</si>
  <si>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</si>
  <si>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</si>
  <si>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</si>
  <si>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</si>
  <si>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</si>
  <si>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</si>
  <si>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</si>
  <si>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</si>
  <si>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</si>
  <si>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</si>
  <si>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</si>
  <si>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</si>
  <si>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</si>
  <si>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</si>
  <si>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</si>
  <si>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</si>
  <si>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</si>
  <si>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</si>
  <si>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</si>
  <si>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</si>
  <si>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</si>
  <si>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</si>
  <si>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</si>
  <si>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</si>
  <si>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</si>
  <si>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</si>
  <si>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</si>
  <si>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</si>
  <si>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</si>
  <si>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</si>
  <si>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</si>
  <si>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</si>
  <si>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</si>
  <si>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</si>
  <si>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</si>
  <si>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</si>
  <si>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</si>
  <si>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</si>
  <si>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</si>
  <si>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</si>
  <si>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</si>
  <si>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</si>
  <si>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</si>
  <si>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</si>
  <si>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</si>
  <si>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</si>
  <si>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</si>
  <si>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</si>
  <si>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</si>
  <si>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</si>
  <si>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</si>
  <si>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</si>
  <si>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</si>
  <si>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</si>
  <si>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</si>
  <si>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</si>
  <si>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</si>
  <si>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</si>
  <si>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</si>
  <si>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</si>
  <si>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</si>
  <si>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</si>
  <si>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</si>
  <si>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</si>
  <si>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</si>
  <si>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</si>
  <si>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</si>
  <si>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</si>
  <si>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</si>
  <si>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</si>
  <si>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</si>
  <si>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</si>
  <si>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</si>
  <si>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</si>
  <si>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</si>
  <si>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</si>
  <si>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</si>
  <si>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</si>
  <si>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</si>
  <si>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</si>
  <si>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</si>
  <si>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</si>
  <si>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</si>
  <si>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</si>
  <si>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</si>
  <si>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</si>
  <si>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</si>
  <si>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</si>
  <si>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</si>
  <si>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</si>
  <si>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</si>
  <si>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</si>
  <si>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</si>
  <si>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</si>
  <si>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</si>
  <si>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</si>
  <si>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</si>
  <si>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</si>
  <si>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</si>
  <si>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</si>
  <si>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</si>
  <si>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</si>
  <si>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</si>
  <si>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</si>
  <si>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</si>
  <si>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</si>
  <si>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</si>
  <si>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</si>
  <si>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</si>
  <si>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</si>
  <si>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</si>
  <si>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</si>
  <si>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</si>
  <si>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</si>
  <si>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</si>
  <si>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</si>
  <si>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</si>
  <si>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</si>
  <si>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</si>
  <si>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</si>
  <si>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</si>
  <si>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</si>
  <si>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</si>
  <si>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</si>
  <si>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</si>
  <si>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</si>
  <si>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</si>
  <si>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</si>
  <si>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</si>
  <si>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</si>
  <si>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</si>
  <si>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</si>
  <si>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</si>
  <si>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</si>
  <si>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</si>
  <si>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</si>
  <si>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</si>
  <si>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</si>
  <si>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</si>
  <si>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</si>
  <si>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</si>
  <si>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</si>
  <si>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</si>
  <si>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</si>
  <si>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</si>
  <si>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</si>
  <si>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</si>
  <si>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</si>
  <si>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</si>
  <si>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</si>
  <si>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</si>
  <si>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</si>
  <si>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</si>
  <si>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</si>
  <si>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</si>
  <si>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</si>
  <si>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</si>
  <si>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</si>
  <si>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</si>
  <si>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</si>
  <si>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</si>
  <si>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</si>
  <si>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</si>
  <si>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</si>
  <si>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</si>
  <si>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</si>
  <si>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</si>
  <si>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</si>
  <si>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</si>
  <si>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</si>
  <si>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</si>
  <si>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</si>
  <si>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</si>
  <si>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</si>
  <si>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</si>
  <si>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</si>
  <si>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</si>
  <si>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</si>
  <si>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</si>
  <si>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</si>
  <si>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</si>
  <si>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</si>
  <si>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</si>
  <si>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</si>
  <si>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</si>
  <si>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</si>
  <si>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</si>
  <si>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</si>
  <si>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</si>
  <si>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</si>
  <si>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</si>
  <si>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</si>
  <si>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</si>
  <si>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</si>
  <si>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</si>
  <si>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</si>
  <si>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</si>
  <si>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</si>
  <si>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</si>
  <si>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</si>
  <si>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</si>
  <si>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</si>
  <si>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</si>
  <si>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</si>
  <si>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</si>
  <si>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</si>
  <si>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</si>
  <si>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</si>
  <si>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</si>
  <si>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</si>
  <si>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</si>
  <si>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</si>
  <si>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</si>
  <si>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</si>
  <si>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</si>
  <si>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</si>
  <si>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</si>
  <si>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</si>
  <si>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</si>
  <si>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</si>
  <si>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</si>
  <si>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</si>
  <si>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</si>
  <si>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</si>
  <si>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</si>
  <si>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</si>
  <si>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</si>
  <si>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</si>
  <si>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</si>
  <si>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</si>
  <si>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</si>
  <si>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</si>
  <si>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</si>
  <si>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</si>
  <si>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</si>
  <si>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</si>
  <si>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</si>
  <si>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</si>
  <si>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</si>
  <si>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</si>
  <si>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</si>
  <si>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</si>
  <si>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</si>
  <si>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</si>
  <si>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</si>
  <si>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</si>
  <si>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</si>
  <si>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</si>
  <si>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</si>
  <si>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</si>
  <si>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</si>
  <si>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</si>
  <si>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</si>
  <si>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</si>
  <si>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</si>
  <si>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</si>
  <si>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</si>
  <si>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</si>
  <si>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</si>
  <si>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</si>
  <si>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</si>
  <si>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</si>
  <si>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</si>
  <si>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</si>
  <si>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</si>
  <si>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</si>
  <si>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</si>
  <si>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</si>
  <si>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</si>
  <si>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</si>
  <si>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</si>
  <si>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</si>
  <si>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</si>
  <si>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</si>
  <si>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</si>
  <si>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</si>
  <si>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</si>
  <si>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</si>
  <si>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</si>
  <si>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</si>
  <si>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</si>
  <si>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</si>
  <si>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</si>
  <si>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</si>
  <si>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</si>
  <si>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</si>
  <si>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</si>
  <si>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</si>
  <si>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</si>
  <si>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</si>
  <si>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</si>
  <si>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</si>
  <si>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</si>
  <si>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</si>
  <si>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</si>
  <si>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</si>
  <si>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</si>
  <si>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</si>
  <si>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</si>
  <si>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</si>
  <si>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</si>
  <si>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</si>
  <si>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</si>
  <si>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</si>
  <si>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</si>
  <si>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</si>
  <si>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</si>
  <si>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</si>
  <si>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</si>
  <si>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</si>
  <si>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</si>
  <si>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</si>
  <si>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</si>
  <si>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</si>
  <si>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</si>
  <si>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</si>
  <si>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</si>
  <si>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</si>
  <si>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</si>
  <si>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</si>
  <si>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</si>
  <si>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</si>
  <si>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</si>
  <si>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</si>
  <si>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</si>
  <si>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</si>
  <si>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</si>
  <si>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</si>
  <si>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</si>
  <si>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</si>
  <si>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</si>
  <si>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</si>
  <si>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</si>
  <si>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</si>
  <si>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</si>
  <si>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</si>
  <si>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</si>
  <si>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</si>
  <si>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</si>
  <si>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</si>
  <si>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</si>
  <si>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</si>
  <si>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</si>
  <si>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</si>
  <si>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</si>
  <si>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</si>
  <si>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</si>
  <si>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</si>
  <si>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</si>
  <si>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</si>
  <si>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</si>
  <si>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</si>
  <si>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</si>
  <si>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</si>
  <si>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</si>
  <si>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</si>
  <si>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</si>
  <si>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</si>
  <si>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</si>
  <si>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</si>
  <si>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</si>
  <si>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</si>
  <si>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</si>
  <si>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</si>
  <si>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</si>
  <si>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</si>
  <si>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</si>
  <si>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</si>
  <si>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</si>
  <si>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</si>
  <si>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</si>
  <si>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</si>
  <si>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</si>
  <si>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</si>
  <si>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</si>
  <si>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</si>
  <si>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</si>
  <si>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</si>
  <si>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</si>
  <si>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</si>
  <si>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</si>
  <si>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</si>
  <si>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</si>
  <si>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</si>
  <si>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</si>
  <si>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</si>
  <si>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</si>
  <si>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</si>
  <si>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</si>
  <si>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</si>
  <si>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</si>
  <si>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</si>
  <si>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</si>
  <si>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</si>
  <si>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</si>
  <si>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</si>
  <si>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</si>
  <si>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</si>
  <si>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</si>
  <si>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</si>
  <si>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</si>
  <si>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</si>
  <si>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</si>
  <si>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</si>
  <si>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</si>
  <si>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</si>
  <si>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</si>
  <si>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</si>
  <si>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</si>
  <si>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</si>
  <si>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</si>
  <si>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</si>
  <si>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</si>
  <si>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</si>
  <si>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</si>
  <si>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</si>
  <si>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</si>
  <si>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</si>
  <si>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</si>
  <si>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</si>
  <si>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</si>
  <si>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</si>
  <si>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</si>
  <si>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</si>
  <si>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</si>
  <si>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</si>
  <si>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</si>
  <si>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</si>
  <si>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</si>
  <si>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</si>
  <si>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</si>
  <si>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</si>
  <si>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</si>
  <si>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</si>
  <si>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</si>
  <si>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</si>
  <si>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</si>
  <si>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</si>
  <si>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</si>
  <si>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</si>
  <si>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</si>
  <si>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</si>
  <si>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</si>
  <si>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</si>
  <si>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</si>
  <si>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</si>
  <si>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</si>
  <si>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</si>
  <si>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</si>
  <si>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</si>
  <si>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</si>
  <si>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</si>
  <si>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</si>
  <si>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</si>
  <si>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</si>
  <si>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</si>
  <si>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</si>
  <si>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</si>
  <si>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</si>
  <si>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</si>
  <si>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</si>
  <si>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</si>
  <si>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</si>
  <si>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</si>
  <si>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</si>
  <si>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</si>
  <si>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</si>
  <si>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</si>
  <si>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</si>
  <si>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</si>
  <si>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</si>
  <si>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</si>
  <si>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</si>
  <si>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</si>
  <si>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</si>
  <si>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</si>
  <si>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</si>
  <si>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</si>
  <si>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</si>
  <si>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</si>
  <si>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</si>
  <si>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</si>
  <si>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</si>
  <si>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</si>
  <si>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</si>
  <si>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</si>
  <si>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</si>
  <si>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</si>
  <si>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</si>
  <si>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</si>
  <si>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</si>
  <si>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</si>
  <si>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</si>
  <si>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</si>
  <si>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</si>
  <si>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</si>
  <si>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</si>
  <si>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</si>
  <si>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</si>
  <si>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</si>
  <si>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</si>
  <si>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</si>
  <si>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</si>
  <si>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</si>
  <si>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</si>
  <si>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</si>
  <si>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</si>
  <si>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</si>
  <si>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</si>
  <si>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</si>
  <si>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</si>
  <si>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</si>
  <si>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</si>
  <si>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</si>
  <si>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</si>
  <si>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</si>
  <si>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</si>
  <si>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</si>
  <si>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</si>
  <si>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</si>
  <si>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</si>
  <si>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</si>
  <si>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</si>
  <si>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</si>
  <si>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</si>
  <si>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</si>
  <si>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</si>
  <si>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</si>
  <si>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</si>
  <si>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</si>
  <si>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</si>
  <si>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</si>
  <si>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</si>
  <si>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</si>
  <si>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</si>
  <si>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</si>
  <si>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</si>
  <si>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</si>
  <si>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</si>
  <si>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</si>
  <si>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</si>
  <si>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</si>
  <si>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</si>
  <si>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</si>
  <si>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</si>
  <si>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</si>
  <si>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</si>
  <si>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</si>
  <si>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</si>
  <si>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</si>
  <si>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</si>
  <si>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</si>
  <si>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</si>
  <si>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</si>
  <si>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</si>
  <si>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</si>
  <si>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</si>
  <si>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</si>
  <si>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</si>
  <si>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</si>
  <si>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</si>
  <si>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</si>
  <si>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</si>
  <si>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</si>
  <si>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</si>
  <si>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</si>
  <si>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</si>
  <si>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</si>
  <si>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</si>
  <si>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</si>
  <si>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</si>
  <si>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</si>
  <si>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</si>
  <si>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</si>
  <si>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</si>
  <si>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</si>
  <si>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</si>
  <si>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</si>
  <si>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</si>
  <si>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</si>
  <si>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</si>
  <si>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</si>
  <si>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</si>
  <si>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</si>
  <si>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</si>
  <si>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</si>
  <si>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</si>
  <si>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</si>
  <si>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</si>
  <si>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</si>
  <si>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</si>
  <si>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</si>
  <si>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</si>
  <si>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</si>
  <si>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</si>
  <si>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</si>
  <si>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</si>
  <si>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</si>
  <si>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</si>
  <si>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</si>
  <si>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</si>
  <si>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</si>
  <si>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</si>
  <si>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</si>
  <si>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</si>
  <si>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</si>
  <si>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</si>
  <si>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</si>
  <si>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</si>
  <si>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</si>
  <si>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</si>
  <si>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</si>
  <si>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</si>
  <si>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</si>
  <si>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</si>
  <si>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</si>
  <si>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</si>
  <si>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</si>
  <si>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</si>
  <si>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</si>
  <si>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</si>
  <si>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</si>
  <si>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</si>
  <si>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</si>
  <si>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</si>
  <si>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</si>
  <si>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</si>
  <si>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</si>
  <si>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</si>
  <si>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</si>
  <si>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</si>
  <si>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</si>
  <si>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</si>
  <si>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</si>
  <si>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</si>
  <si>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</si>
  <si>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</si>
  <si>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</si>
  <si>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</si>
  <si>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</si>
  <si>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</si>
  <si>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</si>
  <si>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</si>
  <si>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</si>
  <si>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</si>
  <si>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</si>
  <si>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</si>
  <si>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</si>
  <si>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</si>
  <si>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</si>
  <si>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</si>
  <si>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</si>
  <si>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</si>
  <si>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</si>
  <si>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</si>
  <si>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</si>
  <si>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</si>
  <si>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</si>
  <si>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</si>
  <si>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</si>
  <si>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</si>
  <si>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</si>
  <si>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</si>
  <si>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</si>
  <si>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</si>
  <si>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</si>
  <si>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</si>
  <si>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</si>
  <si>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</si>
  <si>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</si>
  <si>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</si>
  <si>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</si>
  <si>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</si>
  <si>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</si>
  <si>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</si>
  <si>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</si>
  <si>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</si>
  <si>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</si>
  <si>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</si>
  <si>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</si>
  <si>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</si>
  <si>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</si>
  <si>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</si>
  <si>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</si>
  <si>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</si>
  <si>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</si>
  <si>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</si>
  <si>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</si>
  <si>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</si>
  <si>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</si>
  <si>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</si>
  <si>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</si>
  <si>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</si>
  <si>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</si>
  <si>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</si>
  <si>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</si>
  <si>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</si>
  <si>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</si>
  <si>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</si>
  <si>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</si>
  <si>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</si>
  <si>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</si>
  <si>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</si>
  <si>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</si>
  <si>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</si>
  <si>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</si>
  <si>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</si>
  <si>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</si>
  <si>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</si>
  <si>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</si>
  <si>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</si>
  <si>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</si>
  <si>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</si>
  <si>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</si>
  <si>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</si>
  <si>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</si>
  <si>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</si>
  <si>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</si>
  <si>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</si>
  <si>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</si>
  <si>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</si>
  <si>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</si>
  <si>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</si>
  <si>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</si>
  <si>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</si>
  <si>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</si>
  <si>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</si>
  <si>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</si>
  <si>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</si>
  <si>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</si>
  <si>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</si>
  <si>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</si>
  <si>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</si>
  <si>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</si>
  <si>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</si>
  <si>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</si>
  <si>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</si>
  <si>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</si>
  <si>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</si>
  <si>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</si>
  <si>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</si>
  <si>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</si>
  <si>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</si>
  <si>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</si>
  <si>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</si>
  <si>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</si>
  <si>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</si>
  <si>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</si>
  <si>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</si>
  <si>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</si>
  <si>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</si>
  <si>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</si>
  <si>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</si>
  <si>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</si>
  <si>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</si>
  <si>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</si>
  <si>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</si>
  <si>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</si>
  <si>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</si>
  <si>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</si>
  <si>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</si>
  <si>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</si>
  <si>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</si>
  <si>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</si>
  <si>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</si>
  <si>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</si>
  <si>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</si>
  <si>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</si>
  <si>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</si>
  <si>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</si>
  <si>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</si>
  <si>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</si>
  <si>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</si>
  <si>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</si>
  <si>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</si>
  <si>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</si>
  <si>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</si>
  <si>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</si>
  <si>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</si>
  <si>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</si>
  <si>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</si>
  <si>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</si>
  <si>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</si>
  <si>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</si>
  <si>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</si>
  <si>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</si>
  <si>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</si>
  <si>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</si>
  <si>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</si>
  <si>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</si>
  <si>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</si>
  <si>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</si>
  <si>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</si>
  <si>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</si>
  <si>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</si>
  <si>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</si>
  <si>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</si>
  <si>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</si>
  <si>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</si>
  <si>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</si>
  <si>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</si>
  <si>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</si>
  <si>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</si>
  <si>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</si>
  <si>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</si>
  <si>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</si>
  <si>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</si>
  <si>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</si>
  <si>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</si>
  <si>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</si>
  <si>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</si>
  <si>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</si>
  <si>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</si>
  <si>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</si>
  <si>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</si>
  <si>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</si>
  <si>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</si>
  <si>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</si>
  <si>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</si>
  <si>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</si>
  <si>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</si>
  <si>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</si>
  <si>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</si>
  <si>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</si>
  <si>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</si>
  <si>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</si>
  <si>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</si>
  <si>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</si>
  <si>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</si>
  <si>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</si>
  <si>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</si>
  <si>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</si>
  <si>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</si>
  <si>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</si>
  <si>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</si>
  <si>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</si>
  <si>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</si>
  <si>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</si>
  <si>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</si>
  <si>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</si>
  <si>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</si>
  <si>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</si>
  <si>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</si>
  <si>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</si>
  <si>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</si>
  <si>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</si>
  <si>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</si>
  <si>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</si>
  <si>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</si>
  <si>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</si>
  <si>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</si>
  <si>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</si>
  <si>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</si>
  <si>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</si>
  <si>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</si>
  <si>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</si>
  <si>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</si>
  <si>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</si>
  <si>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</si>
  <si>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</si>
  <si>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</si>
  <si>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</si>
  <si>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</si>
  <si>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</si>
  <si>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</si>
  <si>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</si>
  <si>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</si>
  <si>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</si>
  <si>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</si>
  <si>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</si>
  <si>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</si>
  <si>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</si>
  <si>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</si>
  <si>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</si>
  <si>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</si>
  <si>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</si>
  <si>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</si>
  <si>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</si>
  <si>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</si>
  <si>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</si>
  <si>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</si>
  <si>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</si>
  <si>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</si>
  <si>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</si>
  <si>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</si>
  <si>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</si>
  <si>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</si>
  <si>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</si>
  <si>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</si>
  <si>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</si>
  <si>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</si>
  <si>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</si>
  <si>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</si>
  <si>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</si>
  <si>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</si>
  <si>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</si>
  <si>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</si>
  <si>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</si>
  <si>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</si>
  <si>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</si>
  <si>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</si>
  <si>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</si>
  <si>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</si>
  <si>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</si>
  <si>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</si>
  <si>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</si>
  <si>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</si>
  <si>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</si>
  <si>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</si>
  <si>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</si>
  <si>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</si>
  <si>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</si>
  <si>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</si>
  <si>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</si>
  <si>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</si>
  <si>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</si>
  <si>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</si>
  <si>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</si>
  <si>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</si>
  <si>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</si>
  <si>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</si>
  <si>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</si>
  <si>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</si>
  <si>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</si>
  <si>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</si>
  <si>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</si>
  <si>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</si>
  <si>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</si>
  <si>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</si>
  <si>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</si>
  <si>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</si>
  <si>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</si>
  <si>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</si>
  <si>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</si>
  <si>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</si>
  <si>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</si>
  <si>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</si>
  <si>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</si>
  <si>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</si>
  <si>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</si>
  <si>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</si>
  <si>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</si>
  <si>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</si>
  <si>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</si>
  <si>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</si>
  <si>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</si>
  <si>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</si>
  <si>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</si>
  <si>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</si>
  <si>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</si>
  <si>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</si>
  <si>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</si>
  <si>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</si>
  <si>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</si>
  <si>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</si>
  <si>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</si>
  <si>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</si>
  <si>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</si>
  <si>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</si>
  <si>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</si>
  <si>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</si>
  <si>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</si>
  <si>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</si>
  <si>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</si>
  <si>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</si>
  <si>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</si>
  <si>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</si>
  <si>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</si>
  <si>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</si>
  <si>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</si>
  <si>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</si>
  <si>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</si>
  <si>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</si>
  <si>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</si>
  <si>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</si>
  <si>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</si>
  <si>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</si>
  <si>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</si>
  <si>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</si>
  <si>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</si>
  <si>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</si>
  <si>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</si>
  <si>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</si>
  <si>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</si>
  <si>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</si>
  <si>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</si>
  <si>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</si>
  <si>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</si>
  <si>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</si>
  <si>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</si>
  <si>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</si>
  <si>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</si>
  <si>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</si>
  <si>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</si>
  <si>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</si>
  <si>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</si>
  <si>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</si>
  <si>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</si>
  <si>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</si>
  <si>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</si>
  <si>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</si>
  <si>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</si>
  <si>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</si>
  <si>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</si>
  <si>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</si>
  <si>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</si>
  <si>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</si>
  <si>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</si>
  <si>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</si>
  <si>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</si>
  <si>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</si>
  <si>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</si>
  <si>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</si>
  <si>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</si>
  <si>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</si>
  <si>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</si>
  <si>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</si>
  <si>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</si>
  <si>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</si>
  <si>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</si>
  <si>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</si>
  <si>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</si>
  <si>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</si>
  <si>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</si>
  <si>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</si>
  <si>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</si>
  <si>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</si>
  <si>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</si>
  <si>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</si>
  <si>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</si>
  <si>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</si>
  <si>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</si>
  <si>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</si>
  <si>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</si>
  <si>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</si>
  <si>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</si>
  <si>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</si>
  <si>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</si>
  <si>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</si>
  <si>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</si>
  <si>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</si>
  <si>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</si>
  <si>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</si>
  <si>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</si>
  <si>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</si>
  <si>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</si>
  <si>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</si>
  <si>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</si>
  <si>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</si>
  <si>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</si>
  <si>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</si>
  <si>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</si>
  <si>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</si>
  <si>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</si>
  <si>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</si>
  <si>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</si>
  <si>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</si>
  <si>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</si>
  <si>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</si>
  <si>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</si>
  <si>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</si>
  <si>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</si>
  <si>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</si>
  <si>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</si>
  <si>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</si>
  <si>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</si>
  <si>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</si>
  <si>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</si>
  <si>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</si>
  <si>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</si>
  <si>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</si>
  <si>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</si>
  <si>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</si>
  <si>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</si>
  <si>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</si>
  <si>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</si>
  <si>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</si>
  <si>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</si>
  <si>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</si>
  <si>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</si>
  <si>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</si>
  <si>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</si>
  <si>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</si>
  <si>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</si>
  <si>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</si>
  <si>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</si>
  <si>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</si>
  <si>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</si>
  <si>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</si>
  <si>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</si>
  <si>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</si>
  <si>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</si>
  <si>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</si>
  <si>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</si>
  <si>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</si>
  <si>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</si>
  <si>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</si>
  <si>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</si>
  <si>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</si>
  <si>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</si>
  <si>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</si>
  <si>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</si>
  <si>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</si>
  <si>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</si>
  <si>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</si>
  <si>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</si>
  <si>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</si>
  <si>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</si>
  <si>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</si>
  <si>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</si>
  <si>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</si>
  <si>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</si>
  <si>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</si>
  <si>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</si>
  <si>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</si>
  <si>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</si>
  <si>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</si>
  <si>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</si>
  <si>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</si>
  <si>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</si>
  <si>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</si>
  <si>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</si>
  <si>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</si>
  <si>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</si>
  <si>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</si>
  <si>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</si>
  <si>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</si>
  <si>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</si>
  <si>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</si>
  <si>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</si>
  <si>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</si>
  <si>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</si>
  <si>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</si>
  <si>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</si>
  <si>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</si>
  <si>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</si>
  <si>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</si>
  <si>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</si>
  <si>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</si>
  <si>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</si>
  <si>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</si>
  <si>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</si>
  <si>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</si>
  <si>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</si>
  <si>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</si>
  <si>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</si>
  <si>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</si>
  <si>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</si>
  <si>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</si>
  <si>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</si>
  <si>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</si>
  <si>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</si>
  <si>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</si>
  <si>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</si>
  <si>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</si>
  <si>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</si>
  <si>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</si>
  <si>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</si>
  <si>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</si>
  <si>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</si>
  <si>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</si>
  <si>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</si>
  <si>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</si>
  <si>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</si>
  <si>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</si>
  <si>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</si>
  <si>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</si>
  <si>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</si>
  <si>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</si>
  <si>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</si>
  <si>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</si>
  <si>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</si>
  <si>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</si>
  <si>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</si>
  <si>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</si>
  <si>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</si>
  <si>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</si>
  <si>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</si>
  <si>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</si>
  <si>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</si>
  <si>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</si>
  <si>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</si>
  <si>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</si>
  <si>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</si>
  <si>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</si>
  <si>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</si>
  <si>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</si>
  <si>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</si>
  <si>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</si>
  <si>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</si>
  <si>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</si>
  <si>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</si>
  <si>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</si>
  <si>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</si>
  <si>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</si>
  <si>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</si>
  <si>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</si>
  <si>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</si>
  <si>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</si>
  <si>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</si>
  <si>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</si>
  <si>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</si>
  <si>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</si>
  <si>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</si>
  <si>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</si>
  <si>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</si>
  <si>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</si>
  <si>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</si>
  <si>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</si>
  <si>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</si>
  <si>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</si>
  <si>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</si>
  <si>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</si>
  <si>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</si>
  <si>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</si>
  <si>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</si>
  <si>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</si>
  <si>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</si>
  <si>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</si>
  <si>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</si>
  <si>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</si>
  <si>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</si>
  <si>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</si>
  <si>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</si>
  <si>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</si>
  <si>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</si>
  <si>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</si>
  <si>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</si>
  <si>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</si>
  <si>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</si>
  <si>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</si>
  <si>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</si>
  <si>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</si>
  <si>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</si>
  <si>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</si>
  <si>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</si>
  <si>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</si>
  <si>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</si>
  <si>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</si>
  <si>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</si>
  <si>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</si>
  <si>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</si>
  <si>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</si>
  <si>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</si>
  <si>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</si>
  <si>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</si>
  <si>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</si>
  <si>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</si>
  <si>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</si>
  <si>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</si>
  <si>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</si>
  <si>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</si>
  <si>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</si>
  <si>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</si>
  <si>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</si>
  <si>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</si>
  <si>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</si>
  <si>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</si>
  <si>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</si>
  <si>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</si>
  <si>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</si>
  <si>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</si>
  <si>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</si>
  <si>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</si>
  <si>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</si>
  <si>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</si>
  <si>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</si>
  <si>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</si>
  <si>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</si>
  <si>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</si>
  <si>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</si>
  <si>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</si>
  <si>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</si>
  <si>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</si>
  <si>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</si>
  <si>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</si>
  <si>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</si>
  <si>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</si>
  <si>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</si>
  <si>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</si>
  <si>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</si>
  <si>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</si>
  <si>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</si>
  <si>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</si>
  <si>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</si>
  <si>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</si>
  <si>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</si>
  <si>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</si>
  <si>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</si>
  <si>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</si>
  <si>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</si>
  <si>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</si>
  <si>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</si>
  <si>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</si>
  <si>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</si>
  <si>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</si>
  <si>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</si>
  <si>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</si>
  <si>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</si>
  <si>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</si>
  <si>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</si>
  <si>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</si>
  <si>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</si>
  <si>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</si>
  <si>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</si>
  <si>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</si>
  <si>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</si>
  <si>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</si>
  <si>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</si>
  <si>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</si>
  <si>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</si>
  <si>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</si>
  <si>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</si>
  <si>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</si>
  <si>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</si>
  <si>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</si>
  <si>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</si>
  <si>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</si>
  <si>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</si>
  <si>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</si>
  <si>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</si>
  <si>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</si>
  <si>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</si>
  <si>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</si>
  <si>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</si>
  <si>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</si>
  <si>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</si>
  <si>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</si>
  <si>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</si>
  <si>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</si>
  <si>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</si>
  <si>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</si>
  <si>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</si>
  <si>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</si>
  <si>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</si>
  <si>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</si>
  <si>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</si>
  <si>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</si>
  <si>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</si>
  <si>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</si>
  <si>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</si>
  <si>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</si>
  <si>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</si>
  <si>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</si>
  <si>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</si>
  <si>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</si>
  <si>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</si>
  <si>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</si>
  <si>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</si>
  <si>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</si>
  <si>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</si>
  <si>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</si>
  <si>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</si>
  <si>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</si>
  <si>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</si>
  <si>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</si>
  <si>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</si>
  <si>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</si>
  <si>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</si>
  <si>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</si>
  <si>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</si>
  <si>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</si>
  <si>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</si>
  <si>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</si>
  <si>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</si>
  <si>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</si>
  <si>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</si>
  <si>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</si>
  <si>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</si>
  <si>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</si>
  <si>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</si>
  <si>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</si>
  <si>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</si>
  <si>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</si>
  <si>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</si>
  <si>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</si>
  <si>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</si>
  <si>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</si>
  <si>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</si>
  <si>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</si>
  <si>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</si>
  <si>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</si>
  <si>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</si>
  <si>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</si>
  <si>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</si>
  <si>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</si>
  <si>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</si>
  <si>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</si>
  <si>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</si>
  <si>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</si>
  <si>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</si>
  <si>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</si>
  <si>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</si>
  <si>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</si>
  <si>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</si>
  <si>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</si>
  <si>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</si>
  <si>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</si>
  <si>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</si>
  <si>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</si>
  <si>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</si>
  <si>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</si>
  <si>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</si>
  <si>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</si>
  <si>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</si>
  <si>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</si>
  <si>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</si>
  <si>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</si>
  <si>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</si>
  <si>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</si>
  <si>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</si>
  <si>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</si>
  <si>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</si>
  <si>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</si>
  <si>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</si>
  <si>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</si>
  <si>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</si>
  <si>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</si>
  <si>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</si>
  <si>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</si>
  <si>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</si>
  <si>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</si>
  <si>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</si>
  <si>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</si>
  <si>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</si>
  <si>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</si>
  <si>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</si>
  <si>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</si>
  <si>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</si>
  <si>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</si>
  <si>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</si>
  <si>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</si>
  <si>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</si>
  <si>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</si>
  <si>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</si>
  <si>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</si>
  <si>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</si>
  <si>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</si>
  <si>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</si>
  <si>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</si>
  <si>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</si>
  <si>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</si>
  <si>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</si>
  <si>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</si>
  <si>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</si>
  <si>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</si>
  <si>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</si>
  <si>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</si>
  <si>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</si>
  <si>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</si>
  <si>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</si>
  <si>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</si>
  <si>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</si>
  <si>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</si>
  <si>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</si>
  <si>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</si>
  <si>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</si>
  <si>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</si>
  <si>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</si>
  <si>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</si>
  <si>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</si>
  <si>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</si>
  <si>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</si>
  <si>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</si>
  <si>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</si>
  <si>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</si>
  <si>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</si>
  <si>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</si>
  <si>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</si>
  <si>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</si>
  <si>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</si>
  <si>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</si>
  <si>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</si>
  <si>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</si>
  <si>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</si>
  <si>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</si>
  <si>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</si>
  <si>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</si>
  <si>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</si>
  <si>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</si>
  <si>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</si>
  <si>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</si>
  <si>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</si>
  <si>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</si>
  <si>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</si>
  <si>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</si>
  <si>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</si>
  <si>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</si>
  <si>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</si>
  <si>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</si>
  <si>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</si>
  <si>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</si>
  <si>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</si>
  <si>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</si>
  <si>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</si>
  <si>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</si>
  <si>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</si>
  <si>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</si>
  <si>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</si>
  <si>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</si>
  <si>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</si>
  <si>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</si>
  <si>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</si>
  <si>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</si>
  <si>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</si>
  <si>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</si>
  <si>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</si>
  <si>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</si>
  <si>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</si>
  <si>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</si>
  <si>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</si>
  <si>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</si>
  <si>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</si>
  <si>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</si>
  <si>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</si>
  <si>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</si>
  <si>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</si>
  <si>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</si>
  <si>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</si>
  <si>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</si>
  <si>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</si>
  <si>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</si>
  <si>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</si>
  <si>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</si>
  <si>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</si>
  <si>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</si>
  <si>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</si>
  <si>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</si>
  <si>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</si>
  <si>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</si>
  <si>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</si>
  <si>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</si>
  <si>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</si>
  <si>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</si>
  <si>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</si>
  <si>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</si>
  <si>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</si>
  <si>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</si>
  <si>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</si>
  <si>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</si>
  <si>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</si>
  <si>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</si>
  <si>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</si>
  <si>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</si>
  <si>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</si>
  <si>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</si>
  <si>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</si>
  <si>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</si>
  <si>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</si>
  <si>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</si>
  <si>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</si>
  <si>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</si>
  <si>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</si>
  <si>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</si>
  <si>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</si>
  <si>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</si>
  <si>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</si>
  <si>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</si>
  <si>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</si>
  <si>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</si>
  <si>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</si>
  <si>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</si>
  <si>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</si>
  <si>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</si>
  <si>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</si>
  <si>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</si>
  <si>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</si>
  <si>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</si>
  <si>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</si>
  <si>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</si>
  <si>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</si>
  <si>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</si>
  <si>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</si>
  <si>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</si>
  <si>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</si>
  <si>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</si>
  <si>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</si>
  <si>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</si>
  <si>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</si>
  <si>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</si>
  <si>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</si>
  <si>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</si>
  <si>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</si>
  <si>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</si>
  <si>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</si>
  <si>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</si>
  <si>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</si>
  <si>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</si>
  <si>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</si>
  <si>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</si>
  <si>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</si>
  <si>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</si>
  <si>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</si>
  <si>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</si>
  <si>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</si>
  <si>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</si>
  <si>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</si>
  <si>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</si>
  <si>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</si>
  <si>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</si>
  <si>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</si>
  <si>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</si>
  <si>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</si>
  <si>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</si>
  <si>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</si>
  <si>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</si>
  <si>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</si>
  <si>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</si>
  <si>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</si>
  <si>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</si>
  <si>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</si>
  <si>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</si>
  <si>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</si>
  <si>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</si>
  <si>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</si>
  <si>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</si>
  <si>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</si>
  <si>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</si>
  <si>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</si>
  <si>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</si>
  <si>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</si>
  <si>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</si>
  <si>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</si>
  <si>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</si>
  <si>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</si>
  <si>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</si>
  <si>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</si>
  <si>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</si>
  <si>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</si>
  <si>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</si>
  <si>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</si>
  <si>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</si>
  <si>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</si>
  <si>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</si>
  <si>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</si>
  <si>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</si>
  <si>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</si>
  <si>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</si>
  <si>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</si>
  <si>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</si>
  <si>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</si>
  <si>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</si>
  <si>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</si>
  <si>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</si>
  <si>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</si>
  <si>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</si>
  <si>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</si>
  <si>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</si>
  <si>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</si>
  <si>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</si>
  <si>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</si>
  <si>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</si>
  <si>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</si>
  <si>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</si>
  <si>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</si>
  <si>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</si>
  <si>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</si>
  <si>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</si>
  <si>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</si>
  <si>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</si>
  <si>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</si>
  <si>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</si>
  <si>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</si>
  <si>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</si>
  <si>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</si>
  <si>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</si>
  <si>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</si>
  <si>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</si>
  <si>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</si>
  <si>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</si>
  <si>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</si>
  <si>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</si>
  <si>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</si>
  <si>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</si>
  <si>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</si>
  <si>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</si>
  <si>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</si>
  <si>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</si>
  <si>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</si>
  <si>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</si>
  <si>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</si>
  <si>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</si>
  <si>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</si>
  <si>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</si>
  <si>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</si>
  <si>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</si>
  <si>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</si>
  <si>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</si>
  <si>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</si>
  <si>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</si>
  <si>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</si>
  <si>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</si>
  <si>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</si>
  <si>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</si>
  <si>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</si>
  <si>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</si>
  <si>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</si>
  <si>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</si>
  <si>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</si>
  <si>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</si>
  <si>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</si>
  <si>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</si>
  <si>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</si>
  <si>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</si>
  <si>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</si>
  <si>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</si>
  <si>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</si>
  <si>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</si>
  <si>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</si>
  <si>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</si>
  <si>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</si>
  <si>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</si>
  <si>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</si>
  <si>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</si>
  <si>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</si>
  <si>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</si>
  <si>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</si>
  <si>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</si>
  <si>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</si>
  <si>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</si>
  <si>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</si>
  <si>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</si>
  <si>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</si>
  <si>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</si>
  <si>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</si>
  <si>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</si>
  <si>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</si>
  <si>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</si>
  <si>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</si>
  <si>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</si>
  <si>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</si>
  <si>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</si>
  <si>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</si>
  <si>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</si>
  <si>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</si>
  <si>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</si>
  <si>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</si>
  <si>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</si>
  <si>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</si>
  <si>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</si>
  <si>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</si>
  <si>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</si>
  <si>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</si>
  <si>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</si>
  <si>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</si>
  <si>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</si>
  <si>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</si>
  <si>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</si>
  <si>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</si>
  <si>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</si>
  <si>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</si>
  <si>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</si>
  <si>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</si>
  <si>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</si>
  <si>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</si>
  <si>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</si>
  <si>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</si>
  <si>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</si>
  <si>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</si>
  <si>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</si>
  <si>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</si>
  <si>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</si>
  <si>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</si>
  <si>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</si>
  <si>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</si>
  <si>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</si>
  <si>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</si>
  <si>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</si>
  <si>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</si>
  <si>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</si>
  <si>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</si>
  <si>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</si>
  <si>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</si>
  <si>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</si>
  <si>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</si>
  <si>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</si>
  <si>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</si>
  <si>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</si>
  <si>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</si>
  <si>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</si>
  <si>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</si>
  <si>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</si>
  <si>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</si>
  <si>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</si>
  <si>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</si>
  <si>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</si>
  <si>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</si>
  <si>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</si>
  <si>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</si>
  <si>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</si>
  <si>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</si>
  <si>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</si>
  <si>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</si>
  <si>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</si>
  <si>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</si>
  <si>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</si>
  <si>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</si>
  <si>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</si>
  <si>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</si>
  <si>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</si>
  <si>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</si>
  <si>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</si>
  <si>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</si>
  <si>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</si>
  <si>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</si>
  <si>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</si>
  <si>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</si>
  <si>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</si>
  <si>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</si>
  <si>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</si>
  <si>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</si>
  <si>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</si>
  <si>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</si>
  <si>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</si>
  <si>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</si>
  <si>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</si>
  <si>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</si>
  <si>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</si>
  <si>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</si>
  <si>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</si>
  <si>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</si>
  <si>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</si>
  <si>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</si>
  <si>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</si>
  <si>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</si>
  <si>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</si>
  <si>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</si>
  <si>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</si>
  <si>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</si>
  <si>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</si>
  <si>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</si>
  <si>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</si>
  <si>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</si>
  <si>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</si>
  <si>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</si>
  <si>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</si>
  <si>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</si>
  <si>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</si>
  <si>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</si>
  <si>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</si>
  <si>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</si>
  <si>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</si>
  <si>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</si>
  <si>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</si>
  <si>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</si>
  <si>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</si>
  <si>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</si>
  <si>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</si>
  <si>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</si>
  <si>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</si>
  <si>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</si>
  <si>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</si>
  <si>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</si>
  <si>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</si>
  <si>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</si>
  <si>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</si>
  <si>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</si>
  <si>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</si>
  <si>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</si>
  <si>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</si>
  <si>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</si>
  <si>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</si>
  <si>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</si>
  <si>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</si>
  <si>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</si>
  <si>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</si>
  <si>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</si>
  <si>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</si>
  <si>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</si>
  <si>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</si>
  <si>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</si>
  <si>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</si>
  <si>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</si>
  <si>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</si>
  <si>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</si>
  <si>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</si>
  <si>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</si>
  <si>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</si>
  <si>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</si>
  <si>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</si>
  <si>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</si>
  <si>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</si>
  <si>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</si>
  <si>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</si>
  <si>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</si>
  <si>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</si>
  <si>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</si>
  <si>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</si>
  <si>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</si>
  <si>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</si>
  <si>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</si>
  <si>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</si>
  <si>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</si>
  <si>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</si>
  <si>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</si>
  <si>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</si>
  <si>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</si>
  <si>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</si>
  <si>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</si>
  <si>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</si>
  <si>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</si>
  <si>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</si>
  <si>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</si>
  <si>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</si>
  <si>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</si>
  <si>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</si>
  <si>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</si>
  <si>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</si>
  <si>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</si>
  <si>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</si>
  <si>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</si>
  <si>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</si>
  <si>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</si>
  <si>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</si>
  <si>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</si>
  <si>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</si>
  <si>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</si>
  <si>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</si>
  <si>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</si>
  <si>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</si>
  <si>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</si>
  <si>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</si>
  <si>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</si>
  <si>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</si>
  <si>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</si>
  <si>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</si>
  <si>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</si>
  <si>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</si>
  <si>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</si>
  <si>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</si>
  <si>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</si>
  <si>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</si>
  <si>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</si>
  <si>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</si>
  <si>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</si>
  <si>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</si>
  <si>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</si>
  <si>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</si>
  <si>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</si>
  <si>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</si>
  <si>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</si>
  <si>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</si>
  <si>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</si>
  <si>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</si>
  <si>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</si>
  <si>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</si>
  <si>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</si>
  <si>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</si>
  <si>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</si>
  <si>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</si>
  <si>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</si>
  <si>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</si>
  <si>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</si>
  <si>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</si>
  <si>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</si>
  <si>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</si>
  <si>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</si>
  <si>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</si>
  <si>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</si>
  <si>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</si>
  <si>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</si>
  <si>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</si>
  <si>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</si>
  <si>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</si>
  <si>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</si>
  <si>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</si>
  <si>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</si>
  <si>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</si>
  <si>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</si>
  <si>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</si>
  <si>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</si>
  <si>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</si>
  <si>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</si>
  <si>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</si>
  <si>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</si>
  <si>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</si>
  <si>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</si>
  <si>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</si>
  <si>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</si>
  <si>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</si>
  <si>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</si>
  <si>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</si>
  <si>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</si>
  <si>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</si>
  <si>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</si>
  <si>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</si>
  <si>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</si>
  <si>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</si>
  <si>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</si>
  <si>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</si>
  <si>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</si>
  <si>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</si>
  <si>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</si>
  <si>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</si>
  <si>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</si>
  <si>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</si>
  <si>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</si>
  <si>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</si>
  <si>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</si>
  <si>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</si>
  <si>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</si>
  <si>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</si>
  <si>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</si>
  <si>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</si>
  <si>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</si>
  <si>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</si>
  <si>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</si>
  <si>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</si>
  <si>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</si>
  <si>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</si>
  <si>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</si>
  <si>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</si>
  <si>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</si>
  <si>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</si>
  <si>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</si>
  <si>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</si>
  <si>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</si>
  <si>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</si>
  <si>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</si>
  <si>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</si>
  <si>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</si>
  <si>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</si>
  <si>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</si>
  <si>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</si>
  <si>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</si>
  <si>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</si>
  <si>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</si>
  <si>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</si>
  <si>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</si>
  <si>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</si>
  <si>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</si>
  <si>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</si>
  <si>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</si>
  <si>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</si>
  <si>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</si>
  <si>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</si>
  <si>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</si>
  <si>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</si>
  <si>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</si>
  <si>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</si>
  <si>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</si>
  <si>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</si>
  <si>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</si>
  <si>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</si>
  <si>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</si>
  <si>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</si>
  <si>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</si>
  <si>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</si>
  <si>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</si>
  <si>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</si>
  <si>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</si>
  <si>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</si>
  <si>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</si>
  <si>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</si>
  <si>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</si>
  <si>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</si>
  <si>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</si>
  <si>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</si>
  <si>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</si>
  <si>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</si>
  <si>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</si>
  <si>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</si>
  <si>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</si>
  <si>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</si>
  <si>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</si>
  <si>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</si>
  <si>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</si>
  <si>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</si>
  <si>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</si>
  <si>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</si>
  <si>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</si>
  <si>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</si>
  <si>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</si>
  <si>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</si>
  <si>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</si>
  <si>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</si>
  <si>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</si>
  <si>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</si>
  <si>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</si>
  <si>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</si>
  <si>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</si>
  <si>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</si>
  <si>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</si>
  <si>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</si>
  <si>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</si>
  <si>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</si>
  <si>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</si>
  <si>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</si>
  <si>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</si>
  <si>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</si>
  <si>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</si>
  <si>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</si>
  <si>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</si>
  <si>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</si>
  <si>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</si>
  <si>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</si>
  <si>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</si>
  <si>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</si>
  <si>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</si>
  <si>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</si>
  <si>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</si>
  <si>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</si>
  <si>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</si>
  <si>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</si>
  <si>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</si>
  <si>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</si>
  <si>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</si>
  <si>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</si>
  <si>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</si>
  <si>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</si>
  <si>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</si>
  <si>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</si>
  <si>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</si>
  <si>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</si>
  <si>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</si>
  <si>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</si>
  <si>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</si>
  <si>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</si>
  <si>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</si>
  <si>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</si>
  <si>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</si>
  <si>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</si>
  <si>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</si>
  <si>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</si>
  <si>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</si>
  <si>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</si>
  <si>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</si>
  <si>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</si>
  <si>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</si>
  <si>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</si>
  <si>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</si>
  <si>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</si>
  <si>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</si>
  <si>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</si>
  <si>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</si>
  <si>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</si>
  <si>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</si>
  <si>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</si>
  <si>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</si>
  <si>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</si>
  <si>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</si>
  <si>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</si>
  <si>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</si>
  <si>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</si>
  <si>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</si>
  <si>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</si>
  <si>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</si>
  <si>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</si>
  <si>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</si>
  <si>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</si>
  <si>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</si>
  <si>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</si>
  <si>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</si>
  <si>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</si>
  <si>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</si>
  <si>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</si>
  <si>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</si>
  <si>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</si>
  <si>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</si>
  <si>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</si>
  <si>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</si>
  <si>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</si>
  <si>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</si>
  <si>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</si>
  <si>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</si>
  <si>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</si>
  <si>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</si>
  <si>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</si>
  <si>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</si>
  <si>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</si>
  <si>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</si>
  <si>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</si>
  <si>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</si>
  <si>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</si>
  <si>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</si>
  <si>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</si>
  <si>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</si>
  <si>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</si>
  <si>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</si>
  <si>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</si>
  <si>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</si>
  <si>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</si>
  <si>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</si>
  <si>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</si>
  <si>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</si>
  <si>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</si>
  <si>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</si>
  <si>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</si>
  <si>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</si>
  <si>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</si>
  <si>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</si>
  <si>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</si>
  <si>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</si>
  <si>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</si>
  <si>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</si>
  <si>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</si>
  <si>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</si>
  <si>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</si>
  <si>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</si>
  <si>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</si>
  <si>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</si>
  <si>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</si>
  <si>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</si>
  <si>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</si>
  <si>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</si>
  <si>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</si>
  <si>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</si>
  <si>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</si>
  <si>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</si>
  <si>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</si>
  <si>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</si>
  <si>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</si>
  <si>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</si>
  <si>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</si>
  <si>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</si>
  <si>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</si>
  <si>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</si>
  <si>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</si>
  <si>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</si>
  <si>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</si>
  <si>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</si>
  <si>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</si>
  <si>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</si>
  <si>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</si>
  <si>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</si>
  <si>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</si>
  <si>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</si>
  <si>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</si>
  <si>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</si>
  <si>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</si>
  <si>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</si>
  <si>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</si>
  <si>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</si>
  <si>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</si>
  <si>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</si>
  <si>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</si>
  <si>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</si>
  <si>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</si>
  <si>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</si>
  <si>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</si>
  <si>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</si>
  <si>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</si>
  <si>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</si>
  <si>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</si>
  <si>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</si>
  <si>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</si>
  <si>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</si>
  <si>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</si>
  <si>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</si>
  <si>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</si>
  <si>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</si>
  <si>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</si>
  <si>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</si>
  <si>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</si>
  <si>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</si>
  <si>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</si>
  <si>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</si>
  <si>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</si>
  <si>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</si>
  <si>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</si>
  <si>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</si>
  <si>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</si>
  <si>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</si>
  <si>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</si>
  <si>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</si>
  <si>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</si>
  <si>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</si>
  <si>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</si>
  <si>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</si>
  <si>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</si>
  <si>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</si>
  <si>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</si>
  <si>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</si>
  <si>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</si>
  <si>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</si>
  <si>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</si>
  <si>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</si>
  <si>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</si>
  <si>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</si>
  <si>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</si>
  <si>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</si>
  <si>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</si>
  <si>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</si>
  <si>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</si>
  <si>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</si>
  <si>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</si>
  <si>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</si>
  <si>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</si>
  <si>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</si>
  <si>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</si>
  <si>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</si>
  <si>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</si>
  <si>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</si>
  <si>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</si>
  <si>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</si>
  <si>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</si>
  <si>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</si>
  <si>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</si>
  <si>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</si>
  <si>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</si>
  <si>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</si>
  <si>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</si>
  <si>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</si>
  <si>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</si>
  <si>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</si>
  <si>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</si>
  <si>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</si>
  <si>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</si>
  <si>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</si>
  <si>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</si>
  <si>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</si>
  <si>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</si>
  <si>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</si>
  <si>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</si>
  <si>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</si>
  <si>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</si>
  <si>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</si>
  <si>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</si>
  <si>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</si>
  <si>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</si>
  <si>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</si>
  <si>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</si>
  <si>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</si>
  <si>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</si>
  <si>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</si>
  <si>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</si>
  <si>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</si>
  <si>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</si>
  <si>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</si>
  <si>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</si>
  <si>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</si>
  <si>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</si>
  <si>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</si>
  <si>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</si>
  <si>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</si>
  <si>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</si>
  <si>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</si>
  <si>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</si>
  <si>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</si>
  <si>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</si>
  <si>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</si>
  <si>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</si>
  <si>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</si>
  <si>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</si>
  <si>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</si>
  <si>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</si>
  <si>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</si>
  <si>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</si>
  <si>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</si>
  <si>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</si>
  <si>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</si>
  <si>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</si>
  <si>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</si>
  <si>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</si>
  <si>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</si>
  <si>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</si>
  <si>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</si>
  <si>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</si>
  <si>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</si>
  <si>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</si>
  <si>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</si>
  <si>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</si>
  <si>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</si>
  <si>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</si>
  <si>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</si>
  <si>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</si>
  <si>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</si>
  <si>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</si>
  <si>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</si>
  <si>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</si>
  <si>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</si>
  <si>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</si>
  <si>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</si>
  <si>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</si>
  <si>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</si>
  <si>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</si>
  <si>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</si>
  <si>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</si>
  <si>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</si>
  <si>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</si>
  <si>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</si>
  <si>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</si>
  <si>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</si>
  <si>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</si>
  <si>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</si>
  <si>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</si>
  <si>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</si>
  <si>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</si>
  <si>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</si>
  <si>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</si>
  <si>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</si>
  <si>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</si>
  <si>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</si>
  <si>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</si>
  <si>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</si>
  <si>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</si>
  <si>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</si>
  <si>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</si>
  <si>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</si>
  <si>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</si>
  <si>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</si>
  <si>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</si>
  <si>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</si>
  <si>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</si>
  <si>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</si>
  <si>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</si>
  <si>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</si>
  <si>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</si>
  <si>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</si>
  <si>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</si>
  <si>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</si>
  <si>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</si>
  <si>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</si>
  <si>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</si>
  <si>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</si>
  <si>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</si>
  <si>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</si>
  <si>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</si>
  <si>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</si>
  <si>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</si>
  <si>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</si>
  <si>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</si>
  <si>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</si>
  <si>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</si>
  <si>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</si>
  <si>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</si>
  <si>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</si>
  <si>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</si>
  <si>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</si>
  <si>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</si>
  <si>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</si>
  <si>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</si>
  <si>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</si>
  <si>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</si>
  <si>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</si>
  <si>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</si>
  <si>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</si>
  <si>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</si>
  <si>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</si>
  <si>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</si>
  <si>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</si>
  <si>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</si>
  <si>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</si>
  <si>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</si>
  <si>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</si>
  <si>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</si>
  <si>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</si>
  <si>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</si>
  <si>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</si>
  <si>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</si>
  <si>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</si>
  <si>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</si>
  <si>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</si>
  <si>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</si>
  <si>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</si>
  <si>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</si>
  <si>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</si>
  <si>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</si>
  <si>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</si>
  <si>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</si>
  <si>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</si>
  <si>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</si>
  <si>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</si>
  <si>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</si>
  <si>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</si>
  <si>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</si>
  <si>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</si>
  <si>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</si>
  <si>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</si>
  <si>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</si>
  <si>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</si>
  <si>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</si>
  <si>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</si>
  <si>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</si>
  <si>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</si>
  <si>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</si>
  <si>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</si>
  <si>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</si>
  <si>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</si>
  <si>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</si>
  <si>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</si>
  <si>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</si>
  <si>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</si>
  <si>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</si>
  <si>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</si>
  <si>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</si>
  <si>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</si>
  <si>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</si>
  <si>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</si>
  <si>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</si>
  <si>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</si>
  <si>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</si>
  <si>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</si>
  <si>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</si>
  <si>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</si>
  <si>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</si>
  <si>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</si>
  <si>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</si>
  <si>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</si>
  <si>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</si>
  <si>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</si>
  <si>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</si>
  <si>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</si>
  <si>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</si>
  <si>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</si>
  <si>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</si>
  <si>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</si>
  <si>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</si>
  <si>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</si>
  <si>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</si>
  <si>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</si>
  <si>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</si>
  <si>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</si>
  <si>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</si>
  <si>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</si>
  <si>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</si>
  <si>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</si>
  <si>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</si>
  <si>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</si>
  <si>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</si>
  <si>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</si>
  <si>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</si>
  <si>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</si>
  <si>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</si>
  <si>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</si>
  <si>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</si>
  <si>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</si>
  <si>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</si>
  <si>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</si>
  <si>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</si>
  <si>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</si>
  <si>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</si>
  <si>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</si>
  <si>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</si>
  <si>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</si>
  <si>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</si>
  <si>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</si>
  <si>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</si>
  <si>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</si>
  <si>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</si>
  <si>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</si>
  <si>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</si>
  <si>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</si>
  <si>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</si>
  <si>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</si>
  <si>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</si>
  <si>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</si>
  <si>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</si>
  <si>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</si>
  <si>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</si>
  <si>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</si>
  <si>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</si>
  <si>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</si>
  <si>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</si>
  <si>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</si>
  <si>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</si>
  <si>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</si>
  <si>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</si>
  <si>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</si>
  <si>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</si>
  <si>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</si>
  <si>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</si>
  <si>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</si>
  <si>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</si>
  <si>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</si>
  <si>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</si>
  <si>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</si>
  <si>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</si>
  <si>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</si>
  <si>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</si>
  <si>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</si>
  <si>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</si>
  <si>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</si>
  <si>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</si>
  <si>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</si>
  <si>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</si>
  <si>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</si>
  <si>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</si>
  <si>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</si>
  <si>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</si>
  <si>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</si>
  <si>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</si>
  <si>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</si>
  <si>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</si>
  <si>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</si>
  <si>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</si>
  <si>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</si>
  <si>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</si>
  <si>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</si>
  <si>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</si>
  <si>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</si>
  <si>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</si>
  <si>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</si>
  <si>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</si>
  <si>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</si>
  <si>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</si>
  <si>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</si>
  <si>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</si>
  <si>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</si>
  <si>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</si>
  <si>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</si>
  <si>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</si>
  <si>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</si>
  <si>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</si>
  <si>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</si>
  <si>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</si>
  <si>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</si>
  <si>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</si>
  <si>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</si>
  <si>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</si>
  <si>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</si>
  <si>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</si>
  <si>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</si>
  <si>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</si>
  <si>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</si>
  <si>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</si>
  <si>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</si>
  <si>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</si>
  <si>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</si>
  <si>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</si>
  <si>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</si>
  <si>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</si>
  <si>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</si>
  <si>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</si>
  <si>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</si>
  <si>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</si>
  <si>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</si>
  <si>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</si>
  <si>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</si>
  <si>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</si>
  <si>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</si>
  <si>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</si>
  <si>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</si>
  <si>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</si>
  <si>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</si>
  <si>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</si>
  <si>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</si>
  <si>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</si>
  <si>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</si>
  <si>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</si>
  <si>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</si>
  <si>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</si>
  <si>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</si>
  <si>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</si>
  <si>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</si>
  <si>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</si>
  <si>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</si>
  <si>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</si>
  <si>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</si>
  <si>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</si>
  <si>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</si>
  <si>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</si>
  <si>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</si>
  <si>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</si>
  <si>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</si>
  <si>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</si>
  <si>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</si>
  <si>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</si>
  <si>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</si>
  <si>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</si>
  <si>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</si>
  <si>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</si>
  <si>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</si>
  <si>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</si>
  <si>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</si>
  <si>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</si>
  <si>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</si>
  <si>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</si>
  <si>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</si>
  <si>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</si>
  <si>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</si>
  <si>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</si>
  <si>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</si>
  <si>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</si>
  <si>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</si>
  <si>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</si>
  <si>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</si>
  <si>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</si>
  <si>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</si>
  <si>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</si>
  <si>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</si>
  <si>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</si>
  <si>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</si>
  <si>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</si>
  <si>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</si>
  <si>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</si>
  <si>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</si>
  <si>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</si>
  <si>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</si>
  <si>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</si>
  <si>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</si>
  <si>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</si>
  <si>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</si>
  <si>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</si>
  <si>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</si>
  <si>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</si>
  <si>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</si>
  <si>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</si>
  <si>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</si>
  <si>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</si>
  <si>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</si>
  <si>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</si>
  <si>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</si>
  <si>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</si>
  <si>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</si>
  <si>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</si>
  <si>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</si>
  <si>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</si>
  <si>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</si>
  <si>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</si>
  <si>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</si>
  <si>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</si>
  <si>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</si>
  <si>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</si>
  <si>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</si>
  <si>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</si>
  <si>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</si>
  <si>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</si>
  <si>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</si>
  <si>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</si>
  <si>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</si>
  <si>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</si>
  <si>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</si>
  <si>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</si>
  <si>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</si>
  <si>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</si>
  <si>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</si>
  <si>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</si>
  <si>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</si>
  <si>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</si>
  <si>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</si>
  <si>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</si>
  <si>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</si>
  <si>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</si>
  <si>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</si>
  <si>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</si>
  <si>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</si>
  <si>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</si>
  <si>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</si>
  <si>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</si>
  <si>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</si>
  <si>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</si>
  <si>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</si>
  <si>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</si>
  <si>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</si>
  <si>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</si>
  <si>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</si>
  <si>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</si>
  <si>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</si>
  <si>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</si>
  <si>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</si>
  <si>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</si>
  <si>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</si>
  <si>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</si>
  <si>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</si>
  <si>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</si>
  <si>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</si>
  <si>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</si>
  <si>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</si>
  <si>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</si>
  <si>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</si>
  <si>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</si>
  <si>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</si>
  <si>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</si>
  <si>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</si>
  <si>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</si>
  <si>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</si>
  <si>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</si>
  <si>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</si>
  <si>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</si>
  <si>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</si>
  <si>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</si>
  <si>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</si>
  <si>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</si>
  <si>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</si>
  <si>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</si>
  <si>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</si>
  <si>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</si>
  <si>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</si>
  <si>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</si>
  <si>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</si>
  <si>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</si>
  <si>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</si>
  <si>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</si>
  <si>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</si>
  <si>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</si>
  <si>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</si>
  <si>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</si>
  <si>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</si>
  <si>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</si>
  <si>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</si>
  <si>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</si>
  <si>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</si>
  <si>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</si>
  <si>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</si>
  <si>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</si>
  <si>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</si>
  <si>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</si>
  <si>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</si>
  <si>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</si>
  <si>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</si>
  <si>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</si>
  <si>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</si>
  <si>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</si>
  <si>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</si>
  <si>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</si>
  <si>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</si>
  <si>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</si>
  <si>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</si>
  <si>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</si>
  <si>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</si>
  <si>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</si>
  <si>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</si>
  <si>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</si>
  <si>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</si>
  <si>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</si>
  <si>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</si>
  <si>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</si>
  <si>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</si>
  <si>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</si>
  <si>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</si>
  <si>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</si>
  <si>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</si>
  <si>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</si>
  <si>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</si>
  <si>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</si>
  <si>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</si>
  <si>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</si>
  <si>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</si>
  <si>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</si>
  <si>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</si>
  <si>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</si>
  <si>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</si>
  <si>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</si>
  <si>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</si>
  <si>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</si>
  <si>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</si>
  <si>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</si>
  <si>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</si>
  <si>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</si>
  <si>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</si>
  <si>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</si>
  <si>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</si>
  <si>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</si>
  <si>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</si>
  <si>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</si>
  <si>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</si>
  <si>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</si>
  <si>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</si>
  <si>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</si>
  <si>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</si>
  <si>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</si>
  <si>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</si>
  <si>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</si>
  <si>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</si>
  <si>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</si>
  <si>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</si>
  <si>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</si>
  <si>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</si>
  <si>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</si>
  <si>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</si>
  <si>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</si>
  <si>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</si>
  <si>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</si>
  <si>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</si>
  <si>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</si>
  <si>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</si>
  <si>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</si>
  <si>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</si>
  <si>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</si>
  <si>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</si>
  <si>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</si>
  <si>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</si>
  <si>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</si>
  <si>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</si>
  <si>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</si>
  <si>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</si>
  <si>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</si>
  <si>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</si>
  <si>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</si>
  <si>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</si>
  <si>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</si>
  <si>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</si>
  <si>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</si>
  <si>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</si>
  <si>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</si>
  <si>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</si>
  <si>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</si>
  <si>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</si>
  <si>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</si>
  <si>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</si>
  <si>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</si>
  <si>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</si>
  <si>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</si>
  <si>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</si>
  <si>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</si>
  <si>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</si>
  <si>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</si>
  <si>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</si>
  <si>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</si>
  <si>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</si>
  <si>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</si>
  <si>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</si>
  <si>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</si>
  <si>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</si>
  <si>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</si>
  <si>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</si>
  <si>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</si>
  <si>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</si>
  <si>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</si>
  <si>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</si>
  <si>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</si>
  <si>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</si>
  <si>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</si>
  <si>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</si>
  <si>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</si>
  <si>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</si>
  <si>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</si>
  <si>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</si>
  <si>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</si>
  <si>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</si>
  <si>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</si>
  <si>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</si>
  <si>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</si>
  <si>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</si>
  <si>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</si>
  <si>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</si>
  <si>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</si>
  <si>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</si>
  <si>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</si>
  <si>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</si>
  <si>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</si>
  <si>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</si>
  <si>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</si>
  <si>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</si>
  <si>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</si>
  <si>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</si>
  <si>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</si>
  <si>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</si>
  <si>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</si>
  <si>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</si>
  <si>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</si>
  <si>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</si>
  <si>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</si>
  <si>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</si>
  <si>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</si>
  <si>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</si>
  <si>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</si>
  <si>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</si>
  <si>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</si>
  <si>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</si>
  <si>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</si>
  <si>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</si>
  <si>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</si>
  <si>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</si>
  <si>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</si>
  <si>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</si>
  <si>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</si>
  <si>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</si>
  <si>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</si>
  <si>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</si>
  <si>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</si>
  <si>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</si>
  <si>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</si>
  <si>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</si>
  <si>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</si>
  <si>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</si>
  <si>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</si>
  <si>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</si>
  <si>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</si>
  <si>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</si>
  <si>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</si>
  <si>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</si>
  <si>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</si>
  <si>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</si>
  <si>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</si>
  <si>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</si>
  <si>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</si>
  <si>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</si>
  <si>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</si>
  <si>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</si>
  <si>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</si>
  <si>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</si>
  <si>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</si>
  <si>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</si>
  <si>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</si>
  <si>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</si>
  <si>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</si>
  <si>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</si>
  <si>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</si>
  <si>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</si>
  <si>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</si>
  <si>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</si>
  <si>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</si>
  <si>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</si>
  <si>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</si>
  <si>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</si>
  <si>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</si>
  <si>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</si>
  <si>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</si>
  <si>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</si>
  <si>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</si>
  <si>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</si>
  <si>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</si>
  <si>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</si>
  <si>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</si>
  <si>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</si>
  <si>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</si>
  <si>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</si>
  <si>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</si>
  <si>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</si>
  <si>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</si>
  <si>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</si>
  <si>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</si>
  <si>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</si>
  <si>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</si>
  <si>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</si>
  <si>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</si>
  <si>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</si>
  <si>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</si>
  <si>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</si>
  <si>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</si>
  <si>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</si>
  <si>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</si>
  <si>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</si>
  <si>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</si>
  <si>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</si>
  <si>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</si>
  <si>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</si>
  <si>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</si>
  <si>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</si>
  <si>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</si>
  <si>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</si>
  <si>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</si>
  <si>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</si>
  <si>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</si>
  <si>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</si>
  <si>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</si>
  <si>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</si>
  <si>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</si>
  <si>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</si>
  <si>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</si>
  <si>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</si>
  <si>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</si>
  <si>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</si>
  <si>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</si>
  <si>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</si>
  <si>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</si>
  <si>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</si>
  <si>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</si>
  <si>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</si>
  <si>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</si>
  <si>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</si>
  <si>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</si>
  <si>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</si>
  <si>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</si>
  <si>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</si>
  <si>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</si>
  <si>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</si>
  <si>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</si>
  <si>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</si>
  <si>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</si>
  <si>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</si>
  <si>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</si>
  <si>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</si>
  <si>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</si>
  <si>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</si>
  <si>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</si>
  <si>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</si>
  <si>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</si>
  <si>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</si>
  <si>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</si>
  <si>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</si>
  <si>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</si>
  <si>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</si>
  <si>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</si>
  <si>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</si>
  <si>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</si>
  <si>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</si>
  <si>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</si>
  <si>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</si>
  <si>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</si>
  <si>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</si>
  <si>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</si>
  <si>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</si>
  <si>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</si>
  <si>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</si>
  <si>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</si>
  <si>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</si>
  <si>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</si>
  <si>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</si>
  <si>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</si>
  <si>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</si>
  <si>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</si>
  <si>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</si>
  <si>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</si>
  <si>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</si>
  <si>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</si>
  <si>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</si>
  <si>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</si>
  <si>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</si>
  <si>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</si>
  <si>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</si>
  <si>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</si>
  <si>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</si>
  <si>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</si>
  <si>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</si>
  <si>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</si>
  <si>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</si>
  <si>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</si>
  <si>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</si>
  <si>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</si>
  <si>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</si>
  <si>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</si>
  <si>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</si>
  <si>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</si>
  <si>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</si>
  <si>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</si>
  <si>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</si>
  <si>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</si>
  <si>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</si>
  <si>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</si>
  <si>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</si>
  <si>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</si>
  <si>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</si>
  <si>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</si>
  <si>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</si>
  <si>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</si>
  <si>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</si>
  <si>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</si>
  <si>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</si>
  <si>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</si>
  <si>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</si>
  <si>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</si>
  <si>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</si>
  <si>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</si>
  <si>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</si>
  <si>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</si>
  <si>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</si>
  <si>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</si>
  <si>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</si>
  <si>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</si>
  <si>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</si>
  <si>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</si>
  <si>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</si>
  <si>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</si>
  <si>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</si>
  <si>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</si>
  <si>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</si>
  <si>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</si>
  <si>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</si>
  <si>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</si>
  <si>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</si>
  <si>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</si>
  <si>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</si>
  <si>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</si>
  <si>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</si>
  <si>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</si>
  <si>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</si>
  <si>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</si>
  <si>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</si>
  <si>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</si>
  <si>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</si>
  <si>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</si>
  <si>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</si>
  <si>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</si>
  <si>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</si>
  <si>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</si>
  <si>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</si>
  <si>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</si>
  <si>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</si>
  <si>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</si>
  <si>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</si>
  <si>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</si>
  <si>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</si>
  <si>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</si>
  <si>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</si>
  <si>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</si>
  <si>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</si>
  <si>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</si>
  <si>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</si>
  <si>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</si>
  <si>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</si>
  <si>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</si>
  <si>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</si>
  <si>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</si>
  <si>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</si>
  <si>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</si>
  <si>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</si>
  <si>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</si>
  <si>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</si>
  <si>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</si>
  <si>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</si>
  <si>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</si>
  <si>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</si>
  <si>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</si>
  <si>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</si>
  <si>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</si>
  <si>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</si>
  <si>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</si>
  <si>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</si>
  <si>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</si>
  <si>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</si>
  <si>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</si>
  <si>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</si>
  <si>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</si>
  <si>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</si>
  <si>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</si>
  <si>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</si>
  <si>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</si>
  <si>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</si>
  <si>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</si>
  <si>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</si>
  <si>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</si>
  <si>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</si>
  <si>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</si>
  <si>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</si>
  <si>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</si>
  <si>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</si>
  <si>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</si>
  <si>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</si>
  <si>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</si>
  <si>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</si>
  <si>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</si>
  <si>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</si>
  <si>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</si>
  <si>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</si>
  <si>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</si>
  <si>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</si>
  <si>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</si>
  <si>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</si>
  <si>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</si>
  <si>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</si>
  <si>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</si>
  <si>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</si>
  <si>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</si>
  <si>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</si>
  <si>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</si>
  <si>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</si>
  <si>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</si>
  <si>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</si>
  <si>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</si>
  <si>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</si>
  <si>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</si>
  <si>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</si>
  <si>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</si>
  <si>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</si>
  <si>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</si>
  <si>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</si>
  <si>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</si>
  <si>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</si>
  <si>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</si>
  <si>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</si>
  <si>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</si>
  <si>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</si>
  <si>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</si>
  <si>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</si>
  <si>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</si>
  <si>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</si>
  <si>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</si>
  <si>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</si>
  <si>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</si>
  <si>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</si>
  <si>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</si>
  <si>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</si>
  <si>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</si>
  <si>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</si>
  <si>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</si>
  <si>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</si>
  <si>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</si>
  <si>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</si>
  <si>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</si>
  <si>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</si>
  <si>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</si>
  <si>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</si>
  <si>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</si>
  <si>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</si>
  <si>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</si>
  <si>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</si>
  <si>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</si>
  <si>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</si>
  <si>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</si>
  <si>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</si>
  <si>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</si>
  <si>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</si>
  <si>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</si>
  <si>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</si>
  <si>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</si>
  <si>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</si>
  <si>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</si>
  <si>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</si>
  <si>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</si>
  <si>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</si>
  <si>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</si>
  <si>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</si>
  <si>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</si>
  <si>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</si>
  <si>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</si>
  <si>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</si>
  <si>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</si>
  <si>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</si>
  <si>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</si>
  <si>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</si>
  <si>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</si>
  <si>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</si>
  <si>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</si>
  <si>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</si>
  <si>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</si>
  <si>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</si>
  <si>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</si>
  <si>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</si>
  <si>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</si>
  <si>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</si>
  <si>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</si>
  <si>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</si>
  <si>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</si>
  <si>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</si>
  <si>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</si>
  <si>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</si>
  <si>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</si>
  <si>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</si>
  <si>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</si>
  <si>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</si>
  <si>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</si>
  <si>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</si>
  <si>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</si>
  <si>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</si>
  <si>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</si>
  <si>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</si>
  <si>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</si>
  <si>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</si>
  <si>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</si>
  <si>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</si>
  <si>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</si>
  <si>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</si>
  <si>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</si>
  <si>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</si>
  <si>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</si>
  <si>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</si>
  <si>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</si>
  <si>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</si>
  <si>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</si>
  <si>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</si>
  <si>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</si>
  <si>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</si>
  <si>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</si>
  <si>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</si>
  <si>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</si>
  <si>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</si>
  <si>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</si>
  <si>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</si>
  <si>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</si>
  <si>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</si>
  <si>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</si>
  <si>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</si>
  <si>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</si>
  <si>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</si>
  <si>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</si>
  <si>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</si>
  <si>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</si>
  <si>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</si>
  <si>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</si>
  <si>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</si>
  <si>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</si>
  <si>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</si>
  <si>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</si>
  <si>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</si>
  <si>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</si>
  <si>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</si>
  <si>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</si>
  <si>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</si>
  <si>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</si>
  <si>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</si>
  <si>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</si>
  <si>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</si>
  <si>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</si>
  <si>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</si>
  <si>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</si>
  <si>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</si>
  <si>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</si>
  <si>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</si>
  <si>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</si>
  <si>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</si>
  <si>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</si>
  <si>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</si>
  <si>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</si>
  <si>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</si>
  <si>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</si>
  <si>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</si>
  <si>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</si>
  <si>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</si>
  <si>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</si>
  <si>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</si>
  <si>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</si>
  <si>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</si>
  <si>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</si>
  <si>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</si>
  <si>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</si>
  <si>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</si>
  <si>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</si>
  <si>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</si>
  <si>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</si>
  <si>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</si>
  <si>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</si>
  <si>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</si>
  <si>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</si>
  <si>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</si>
  <si>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</si>
  <si>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</si>
  <si>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</si>
  <si>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</si>
  <si>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</si>
  <si>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</si>
  <si>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</si>
  <si>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</si>
  <si>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</si>
  <si>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</si>
  <si>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</si>
  <si>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</si>
  <si>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</si>
  <si>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</si>
  <si>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</si>
  <si>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</si>
  <si>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</si>
  <si>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</si>
  <si>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</si>
  <si>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</si>
  <si>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</si>
  <si>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</si>
  <si>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</si>
  <si>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</si>
  <si>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</si>
  <si>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</si>
  <si>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</si>
  <si>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</si>
  <si>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</si>
  <si>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</si>
  <si>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</si>
  <si>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</si>
  <si>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</si>
  <si>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</si>
  <si>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</si>
  <si>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</si>
  <si>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</si>
  <si>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</si>
  <si>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</si>
  <si>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</si>
  <si>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</si>
  <si>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</si>
  <si>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</si>
  <si>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</si>
  <si>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</si>
  <si>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</si>
  <si>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</si>
  <si>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</si>
  <si>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</si>
  <si>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</si>
  <si>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</si>
  <si>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</si>
  <si>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</si>
  <si>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</si>
  <si>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</si>
  <si>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</si>
  <si>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</si>
  <si>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</si>
  <si>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</si>
  <si>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</si>
  <si>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</si>
  <si>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</si>
  <si>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</si>
  <si>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</si>
  <si>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</si>
  <si>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</si>
  <si>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</si>
  <si>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</si>
  <si>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</si>
  <si>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</si>
  <si>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</si>
  <si>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</si>
  <si>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</si>
  <si>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</si>
  <si>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</si>
  <si>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</si>
  <si>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</si>
  <si>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</si>
  <si>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</si>
  <si>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</si>
  <si>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</si>
  <si>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</si>
  <si>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</si>
  <si>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</si>
  <si>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</si>
  <si>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</si>
  <si>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</si>
  <si>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</si>
  <si>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</si>
  <si>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</si>
  <si>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</si>
  <si>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</si>
  <si>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</si>
  <si>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</si>
  <si>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</si>
  <si>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</si>
  <si>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</si>
  <si>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</si>
  <si>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</si>
  <si>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</si>
  <si>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</si>
  <si>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</si>
  <si>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</si>
  <si>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</si>
  <si>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</si>
  <si>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</si>
  <si>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</si>
  <si>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</si>
  <si>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</si>
  <si>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</si>
  <si>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</si>
  <si>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</si>
  <si>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</si>
  <si>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</si>
  <si>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</si>
  <si>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</si>
  <si>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</si>
  <si>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</si>
  <si>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</si>
  <si>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</si>
  <si>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</si>
  <si>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</si>
  <si>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</si>
  <si>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</si>
  <si>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</si>
  <si>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</si>
  <si>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</si>
  <si>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</si>
  <si>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</si>
  <si>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</si>
  <si>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</si>
  <si>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</si>
  <si>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</si>
  <si>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</si>
  <si>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</si>
  <si>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</si>
  <si>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</si>
  <si>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</si>
  <si>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</si>
  <si>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</si>
  <si>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</si>
  <si>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</si>
  <si>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</si>
  <si>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</si>
  <si>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</si>
  <si>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</si>
  <si>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</si>
  <si>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</si>
  <si>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</si>
  <si>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</si>
  <si>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</si>
  <si>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</si>
  <si>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</si>
  <si>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</si>
  <si>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</si>
  <si>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</si>
  <si>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</si>
  <si>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</si>
  <si>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</si>
  <si>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</si>
  <si>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</si>
  <si>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</si>
  <si>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</si>
  <si>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</si>
  <si>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</si>
  <si>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</si>
  <si>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</si>
  <si>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</si>
  <si>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</si>
  <si>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</si>
  <si>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</si>
  <si>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</si>
  <si>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</si>
  <si>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</si>
  <si>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</si>
  <si>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</si>
  <si>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</si>
  <si>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</si>
  <si>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</si>
  <si>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</si>
  <si>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</si>
  <si>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</si>
  <si>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</si>
  <si>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</si>
  <si>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</si>
  <si>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</si>
  <si>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</si>
  <si>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</si>
  <si>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</si>
  <si>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</si>
  <si>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</si>
  <si>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</si>
  <si>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</si>
  <si>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</si>
  <si>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</si>
  <si>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</si>
  <si>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</si>
  <si>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</si>
  <si>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</si>
  <si>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</si>
  <si>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</si>
  <si>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</si>
  <si>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</si>
  <si>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</si>
  <si>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</si>
  <si>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</si>
  <si>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</si>
  <si>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</si>
  <si>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</si>
  <si>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</si>
  <si>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</si>
  <si>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</si>
  <si>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</si>
  <si>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</si>
  <si>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</si>
  <si>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</si>
  <si>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</si>
  <si>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</si>
  <si>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</si>
  <si>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</si>
  <si>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</si>
  <si>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</si>
  <si>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</si>
  <si>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</si>
  <si>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</si>
  <si>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</si>
  <si>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</si>
  <si>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</si>
  <si>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</si>
  <si>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</si>
  <si>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</si>
  <si>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</si>
  <si>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</si>
  <si>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</si>
  <si>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</si>
  <si>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</si>
  <si>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</si>
  <si>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</si>
  <si>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</si>
  <si>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</si>
  <si>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</si>
  <si>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</si>
  <si>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</si>
  <si>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</si>
  <si>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</si>
  <si>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</si>
  <si>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</si>
  <si>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</si>
  <si>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</si>
  <si>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</si>
  <si>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</si>
  <si>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</si>
  <si>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</si>
  <si>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</si>
  <si>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</si>
  <si>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</si>
  <si>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</si>
  <si>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</si>
  <si>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</si>
  <si>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</si>
  <si>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</si>
  <si>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</si>
  <si>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</si>
  <si>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</si>
  <si>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</si>
  <si>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</si>
  <si>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</si>
  <si>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</si>
  <si>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</si>
  <si>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</si>
  <si>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</si>
  <si>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</si>
  <si>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</si>
  <si>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</si>
  <si>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</si>
  <si>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</si>
  <si>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</si>
  <si>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</si>
  <si>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</si>
  <si>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</si>
  <si>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</si>
  <si>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</si>
  <si>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</si>
  <si>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</si>
  <si>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</si>
  <si>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</si>
  <si>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</si>
  <si>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</si>
  <si>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</si>
  <si>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</si>
  <si>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</si>
  <si>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</si>
  <si>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</si>
  <si>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</si>
  <si>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</si>
  <si>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</si>
  <si>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</si>
  <si>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</si>
  <si>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</si>
  <si>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</si>
  <si>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</si>
  <si>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</si>
  <si>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</si>
  <si>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</si>
  <si>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</si>
  <si>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</si>
  <si>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</si>
  <si>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</si>
  <si>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</si>
  <si>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</si>
  <si>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</si>
  <si>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</si>
  <si>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</si>
  <si>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</si>
  <si>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</si>
  <si>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</si>
  <si>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</si>
  <si>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</si>
  <si>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</si>
  <si>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</si>
  <si>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</si>
  <si>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</si>
  <si>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</si>
  <si>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</si>
  <si>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</si>
  <si>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</si>
  <si>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</si>
  <si>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</si>
  <si>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</si>
  <si>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</si>
  <si>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</si>
  <si>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</si>
  <si>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</si>
  <si>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</si>
  <si>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</si>
  <si>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</si>
  <si>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</si>
  <si>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</si>
  <si>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</si>
  <si>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</si>
  <si>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</si>
  <si>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</si>
  <si>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</si>
  <si>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</si>
  <si>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</si>
  <si>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</si>
  <si>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</si>
  <si>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</si>
  <si>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</si>
  <si>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</si>
  <si>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</si>
  <si>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</si>
  <si>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</si>
  <si>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</si>
  <si>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</si>
  <si>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</si>
  <si>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</si>
  <si>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</si>
  <si>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</si>
  <si>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</si>
  <si>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</si>
  <si>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</si>
  <si>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</si>
  <si>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</si>
  <si>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</si>
  <si>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</si>
  <si>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</si>
  <si>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</si>
  <si>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</si>
  <si>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</si>
  <si>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</si>
  <si>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</si>
  <si>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</si>
  <si>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</si>
  <si>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</si>
  <si>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</si>
  <si>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</si>
  <si>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</si>
  <si>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</si>
  <si>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</si>
  <si>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</si>
  <si>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</si>
  <si>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</si>
  <si>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</si>
  <si>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</si>
  <si>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</si>
  <si>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</si>
  <si>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</si>
  <si>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</si>
  <si>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</si>
  <si>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</si>
  <si>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</si>
  <si>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</si>
  <si>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</si>
  <si>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</si>
  <si>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</si>
  <si>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</si>
  <si>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</si>
  <si>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</si>
  <si>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</si>
  <si>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</si>
  <si>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</si>
  <si>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</si>
  <si>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</si>
  <si>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</si>
  <si>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</si>
  <si>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</si>
  <si>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</si>
  <si>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</si>
  <si>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</si>
  <si>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</si>
  <si>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</si>
  <si>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</si>
  <si>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</si>
  <si>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</si>
  <si>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</si>
  <si>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</si>
  <si>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</si>
  <si>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</si>
  <si>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</si>
  <si>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</si>
  <si>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</si>
  <si>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</si>
  <si>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</si>
  <si>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</si>
  <si>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</si>
  <si>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</si>
  <si>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</si>
  <si>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</si>
  <si>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</si>
  <si>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</si>
  <si>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</si>
  <si>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</si>
  <si>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</si>
  <si>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</si>
  <si>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</si>
  <si>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</si>
  <si>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</si>
  <si>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</si>
  <si>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</si>
  <si>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</si>
  <si>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</si>
  <si>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</si>
  <si>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</si>
  <si>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</si>
  <si>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</si>
  <si>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</si>
  <si>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</si>
  <si>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</si>
  <si>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</si>
  <si>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</si>
  <si>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</si>
  <si>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</si>
  <si>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</si>
  <si>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</si>
  <si>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</si>
  <si>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</si>
  <si>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</si>
  <si>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</si>
  <si>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</si>
  <si>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</si>
  <si>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</si>
  <si>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</si>
  <si>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</si>
  <si>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</si>
  <si>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</si>
  <si>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</si>
  <si>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</si>
  <si>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</si>
  <si>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</si>
  <si>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</si>
  <si>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</si>
  <si>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</si>
  <si>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</si>
  <si>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</si>
  <si>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</si>
  <si>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</si>
  <si>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</si>
  <si>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</si>
  <si>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</si>
  <si>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</si>
  <si>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</si>
  <si>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</si>
  <si>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</si>
  <si>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</si>
  <si>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</si>
  <si>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</si>
  <si>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</si>
  <si>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</si>
  <si>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</si>
  <si>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</si>
  <si>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</si>
  <si>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</si>
  <si>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</si>
  <si>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</si>
  <si>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</si>
  <si>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</si>
  <si>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</si>
  <si>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</si>
  <si>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</si>
  <si>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</si>
  <si>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</si>
  <si>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</si>
  <si>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</si>
  <si>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</si>
  <si>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</si>
  <si>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</si>
  <si>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</si>
  <si>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</si>
  <si>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</si>
  <si>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</si>
  <si>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</si>
  <si>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</si>
  <si>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</si>
  <si>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</si>
  <si>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</si>
  <si>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</si>
  <si>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</si>
  <si>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</si>
  <si>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</si>
  <si>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</si>
  <si>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</si>
  <si>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</si>
  <si>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</si>
  <si>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</si>
  <si>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</si>
  <si>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</si>
  <si>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</si>
  <si>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</si>
  <si>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</si>
  <si>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</si>
  <si>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</si>
  <si>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</si>
  <si>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</si>
  <si>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</si>
  <si>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</si>
  <si>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</si>
  <si>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</si>
  <si>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</si>
  <si>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</si>
  <si>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</si>
  <si>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</si>
  <si>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</si>
  <si>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</si>
  <si>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</si>
  <si>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</si>
  <si>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</si>
  <si>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</si>
  <si>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</si>
  <si>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</si>
  <si>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</si>
  <si>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</si>
  <si>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</si>
  <si>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</si>
  <si>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</si>
  <si>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</si>
  <si>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</si>
  <si>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</si>
  <si>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</si>
  <si>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</si>
  <si>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</si>
  <si>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</si>
  <si>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</si>
  <si>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</si>
  <si>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</si>
  <si>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</si>
  <si>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</si>
  <si>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</si>
  <si>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</si>
  <si>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</si>
  <si>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</si>
  <si>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</si>
  <si>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</si>
  <si>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</si>
  <si>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</si>
  <si>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</si>
  <si>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</si>
  <si>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</si>
  <si>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</si>
  <si>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</si>
  <si>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</si>
  <si>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</si>
  <si>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</si>
  <si>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</si>
  <si>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</si>
  <si>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</si>
  <si>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</si>
  <si>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</si>
  <si>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</si>
  <si>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</si>
  <si>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</si>
  <si>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</si>
  <si>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</si>
  <si>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</si>
  <si>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</si>
  <si>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</si>
  <si>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</si>
  <si>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</si>
  <si>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</si>
  <si>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</si>
  <si>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</si>
  <si>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</si>
  <si>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</si>
  <si>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</si>
  <si>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</si>
  <si>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</si>
  <si>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</si>
  <si>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</si>
  <si>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</si>
  <si>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</si>
  <si>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</si>
  <si>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</si>
  <si>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</si>
  <si>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</si>
  <si>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</si>
  <si>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</si>
  <si>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</si>
  <si>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</si>
  <si>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</si>
  <si>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</si>
  <si>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</si>
  <si>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</si>
  <si>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</si>
  <si>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</si>
  <si>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</si>
  <si>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</si>
  <si>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</si>
  <si>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</si>
  <si>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</si>
  <si>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</si>
  <si>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</si>
  <si>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</si>
  <si>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</si>
  <si>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</si>
  <si>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</si>
  <si>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</si>
  <si>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</si>
  <si>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</si>
  <si>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</si>
  <si>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</si>
  <si>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</si>
  <si>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</si>
  <si>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</si>
  <si>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</si>
  <si>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</si>
  <si>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</si>
  <si>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</si>
  <si>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</si>
  <si>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</si>
  <si>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</si>
  <si>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</si>
  <si>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</si>
  <si>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</si>
  <si>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</si>
  <si>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</si>
  <si>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</si>
  <si>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</si>
  <si>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</si>
  <si>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</si>
  <si>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</si>
  <si>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</si>
  <si>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</si>
  <si>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</si>
  <si>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</si>
  <si>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</si>
  <si>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</si>
  <si>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</si>
  <si>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</si>
  <si>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</si>
  <si>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</si>
  <si>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</si>
  <si>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</si>
  <si>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</si>
  <si>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</si>
  <si>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</si>
  <si>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</si>
  <si>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</si>
  <si>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</si>
  <si>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</si>
  <si>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</si>
  <si>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</si>
  <si>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</si>
  <si>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</si>
  <si>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</si>
  <si>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</si>
  <si>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</si>
  <si>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</si>
  <si>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</si>
  <si>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</si>
  <si>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</si>
  <si>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</si>
  <si>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</si>
  <si>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</si>
  <si>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</si>
  <si>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</si>
  <si>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</si>
  <si>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</si>
  <si>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</si>
  <si>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</si>
  <si>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</si>
  <si>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</si>
  <si>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</si>
  <si>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</si>
  <si>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</si>
  <si>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</si>
  <si>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</si>
  <si>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</si>
  <si>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</si>
  <si>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</si>
  <si>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</si>
  <si>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</si>
  <si>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</si>
  <si>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</si>
  <si>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</si>
  <si>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</si>
  <si>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</si>
  <si>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</si>
  <si>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</si>
  <si>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</si>
  <si>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</si>
  <si>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</si>
  <si>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</si>
  <si>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</si>
  <si>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</si>
  <si>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</si>
  <si>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</si>
  <si>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</si>
  <si>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</si>
  <si>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</si>
  <si>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</si>
  <si>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</si>
  <si>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</si>
  <si>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</si>
  <si>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</si>
  <si>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</si>
  <si>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</si>
  <si>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</si>
  <si>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</si>
  <si>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</si>
  <si>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</si>
  <si>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</si>
  <si>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</si>
  <si>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</si>
  <si>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</si>
  <si>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</si>
  <si>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</si>
  <si>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</si>
  <si>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</si>
  <si>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</si>
  <si>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</si>
  <si>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</si>
  <si>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</si>
  <si>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</si>
  <si>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</si>
  <si>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</si>
  <si>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</si>
  <si>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</si>
  <si>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</si>
  <si>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</si>
  <si>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</si>
  <si>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</si>
  <si>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</si>
  <si>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</si>
  <si>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</si>
  <si>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</si>
  <si>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</si>
  <si>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</si>
  <si>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</si>
  <si>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</si>
  <si>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</si>
  <si>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</si>
  <si>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</si>
  <si>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</si>
  <si>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</si>
  <si>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</si>
  <si>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</si>
  <si>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</si>
  <si>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</si>
  <si>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</si>
  <si>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</si>
  <si>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</si>
  <si>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</si>
  <si>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</si>
  <si>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</si>
  <si>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</si>
  <si>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</si>
  <si>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</si>
  <si>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</si>
  <si>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</si>
  <si>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</si>
  <si>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</si>
  <si>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</si>
  <si>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</si>
  <si>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</si>
  <si>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</si>
  <si>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</si>
  <si>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</si>
  <si>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</si>
  <si>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</si>
  <si>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</si>
  <si>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</si>
  <si>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</si>
  <si>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</si>
  <si>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</si>
  <si>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</si>
  <si>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</si>
  <si>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</si>
  <si>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</si>
  <si>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</si>
  <si>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</si>
  <si>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</si>
  <si>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</si>
  <si>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</si>
  <si>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</si>
  <si>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</si>
  <si>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</si>
  <si>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</si>
  <si>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</si>
  <si>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</si>
  <si>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</si>
  <si>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</si>
  <si>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</si>
  <si>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</si>
  <si>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</si>
  <si>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</si>
  <si>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</si>
  <si>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</si>
  <si>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</si>
  <si>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</si>
  <si>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</si>
  <si>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</si>
  <si>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</si>
  <si>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</si>
  <si>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</si>
  <si>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</si>
  <si>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</si>
  <si>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</si>
  <si>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</si>
  <si>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</si>
  <si>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</si>
  <si>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</si>
  <si>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</si>
  <si>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</si>
  <si>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</si>
  <si>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</si>
  <si>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</si>
  <si>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</si>
  <si>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</si>
  <si>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</si>
  <si>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</si>
  <si>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</si>
  <si>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</si>
  <si>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</si>
  <si>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</si>
  <si>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</si>
  <si>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</si>
  <si>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</si>
  <si>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</si>
  <si>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</si>
  <si>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</si>
  <si>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</si>
  <si>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</si>
  <si>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</si>
  <si>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</si>
  <si>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</si>
  <si>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</si>
  <si>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</si>
  <si>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</si>
  <si>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</si>
  <si>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</si>
  <si>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</si>
  <si>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</si>
  <si>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</si>
  <si>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</si>
  <si>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</si>
  <si>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</si>
  <si>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</si>
  <si>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</si>
  <si>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</si>
  <si>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</si>
  <si>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</si>
  <si>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</si>
  <si>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</si>
  <si>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</si>
  <si>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</si>
  <si>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</si>
  <si>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</si>
  <si>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</si>
  <si>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</si>
  <si>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</si>
  <si>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</si>
  <si>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</si>
  <si>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</si>
  <si>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</si>
  <si>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</si>
  <si>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</si>
  <si>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</si>
  <si>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</si>
  <si>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</si>
  <si>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</si>
  <si>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</si>
  <si>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</si>
  <si>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</si>
  <si>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</si>
  <si>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</si>
  <si>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</si>
  <si>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</si>
  <si>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</si>
  <si>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</si>
  <si>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</si>
  <si>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</si>
  <si>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</si>
  <si>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</si>
  <si>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</si>
  <si>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</si>
  <si>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</si>
  <si>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</si>
  <si>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</si>
  <si>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</si>
  <si>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</si>
  <si>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</si>
  <si>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</si>
  <si>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</si>
  <si>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</si>
  <si>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</si>
  <si>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</si>
  <si>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</si>
  <si>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</si>
  <si>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</si>
  <si>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</si>
  <si>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</si>
  <si>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</si>
  <si>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</si>
  <si>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</si>
  <si>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</si>
  <si>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</si>
  <si>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</si>
  <si>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</si>
  <si>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</si>
  <si>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</si>
  <si>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</si>
  <si>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</si>
  <si>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</si>
  <si>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</si>
  <si>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</si>
  <si>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</si>
  <si>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</si>
  <si>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</si>
  <si>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</si>
  <si>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</si>
  <si>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</si>
  <si>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</si>
  <si>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</si>
  <si>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</si>
  <si>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</si>
  <si>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</si>
  <si>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</si>
  <si>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</si>
  <si>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</si>
  <si>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</si>
  <si>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</si>
  <si>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</si>
  <si>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</si>
  <si>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</si>
  <si>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</si>
  <si>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</si>
  <si>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</si>
  <si>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</si>
  <si>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</si>
  <si>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</si>
  <si>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</si>
  <si>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</si>
  <si>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</si>
  <si>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</si>
  <si>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</si>
  <si>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</si>
  <si>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</si>
  <si>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</si>
  <si>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</si>
  <si>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</si>
  <si>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</si>
  <si>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</si>
  <si>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</si>
  <si>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</si>
  <si>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</si>
  <si>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</si>
  <si>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</si>
  <si>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</si>
  <si>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</si>
  <si>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</si>
  <si>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</si>
  <si>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</si>
  <si>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</si>
  <si>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</si>
  <si>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</si>
  <si>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</si>
  <si>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</si>
  <si>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</si>
  <si>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</si>
  <si>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</si>
  <si>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</si>
  <si>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</si>
  <si>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</si>
  <si>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</si>
  <si>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</si>
  <si>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</si>
  <si>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</si>
  <si>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</si>
  <si>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</si>
  <si>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</si>
  <si>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</si>
  <si>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</si>
  <si>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</si>
  <si>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</si>
  <si>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</si>
  <si>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</si>
  <si>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</si>
  <si>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</si>
  <si>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</si>
  <si>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</si>
  <si>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</si>
  <si>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</si>
  <si>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</si>
  <si>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</si>
  <si>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</si>
  <si>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</si>
  <si>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</si>
  <si>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</si>
  <si>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</si>
  <si>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</si>
  <si>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</si>
  <si>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</si>
  <si>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</si>
  <si>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</si>
  <si>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</si>
  <si>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</si>
  <si>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</si>
  <si>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</si>
  <si>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</si>
  <si>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</si>
  <si>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</si>
  <si>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</si>
  <si>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</si>
  <si>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</si>
  <si>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</si>
  <si>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</si>
  <si>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</si>
  <si>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</si>
  <si>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</si>
  <si>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</si>
  <si>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</si>
  <si>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</si>
  <si>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</si>
  <si>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</si>
  <si>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</si>
  <si>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</si>
  <si>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</si>
  <si>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</si>
  <si>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</si>
  <si>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</si>
  <si>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</si>
  <si>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</si>
  <si>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</si>
  <si>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</si>
  <si>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</si>
  <si>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</si>
  <si>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</si>
  <si>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</si>
  <si>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</si>
  <si>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</si>
  <si>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</si>
  <si>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</si>
  <si>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</si>
  <si>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</si>
  <si>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</si>
  <si>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</si>
  <si>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</si>
  <si>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</si>
  <si>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</si>
  <si>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</si>
  <si>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</si>
  <si>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</si>
  <si>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</si>
  <si>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</si>
  <si>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</si>
  <si>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</si>
  <si>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</si>
  <si>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</si>
  <si>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</si>
  <si>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</si>
  <si>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</si>
  <si>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</si>
  <si>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</si>
  <si>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</si>
  <si>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</si>
  <si>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</si>
  <si>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</si>
  <si>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</si>
  <si>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</si>
  <si>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</si>
  <si>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</si>
  <si>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</si>
  <si>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</si>
  <si>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</si>
  <si>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</si>
  <si>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</si>
  <si>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</si>
  <si>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</si>
  <si>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</si>
  <si>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</si>
  <si>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</si>
  <si>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</si>
  <si>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</si>
  <si>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</si>
  <si>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</si>
  <si>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</si>
  <si>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</si>
  <si>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</si>
  <si>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</si>
  <si>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</si>
  <si>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</si>
  <si>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</si>
  <si>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</si>
  <si>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</si>
  <si>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</si>
  <si>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</si>
  <si>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</si>
  <si>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</si>
  <si>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</si>
  <si>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</si>
  <si>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</si>
  <si>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</si>
  <si>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</si>
  <si>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</si>
  <si>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</si>
  <si>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</si>
  <si>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</si>
  <si>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</si>
  <si>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</si>
  <si>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</si>
  <si>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</si>
  <si>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</si>
  <si>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</si>
  <si>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</si>
  <si>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</si>
  <si>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</si>
  <si>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</si>
  <si>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</si>
  <si>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</si>
  <si>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</si>
  <si>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</si>
  <si>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</si>
  <si>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</si>
  <si>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</si>
  <si>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</si>
  <si>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</si>
  <si>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</si>
  <si>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</si>
  <si>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</si>
  <si>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</si>
  <si>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</si>
  <si>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</si>
  <si>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</si>
  <si>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</si>
  <si>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</si>
  <si>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</si>
  <si>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</si>
  <si>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</si>
  <si>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</si>
  <si>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</si>
  <si>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</si>
  <si>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</si>
  <si>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</si>
  <si>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</si>
  <si>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</si>
  <si>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</si>
  <si>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</si>
  <si>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</si>
  <si>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</si>
  <si>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</si>
  <si>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</si>
  <si>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</si>
  <si>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</si>
  <si>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</si>
  <si>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</si>
  <si>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</si>
  <si>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</si>
  <si>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</si>
  <si>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</si>
  <si>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</si>
  <si>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</si>
  <si>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</si>
  <si>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</si>
  <si>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</si>
  <si>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</si>
  <si>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</si>
  <si>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</si>
  <si>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</si>
  <si>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</si>
  <si>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</si>
  <si>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</si>
  <si>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</si>
  <si>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</si>
  <si>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</si>
  <si>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</si>
  <si>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</si>
  <si>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</si>
  <si>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</si>
  <si>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</si>
  <si>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</si>
  <si>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</si>
  <si>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</si>
  <si>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</si>
  <si>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</si>
  <si>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</si>
  <si>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</si>
  <si>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</si>
  <si>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</si>
  <si>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</si>
  <si>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</si>
  <si>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</si>
  <si>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</si>
  <si>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</si>
  <si>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</si>
  <si>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</si>
  <si>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</si>
  <si>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</si>
  <si>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</si>
  <si>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</si>
  <si>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</si>
  <si>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</si>
  <si>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</si>
  <si>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</si>
  <si>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</si>
  <si>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</si>
  <si>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</si>
  <si>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</si>
  <si>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</si>
  <si>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</si>
  <si>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</si>
  <si>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</si>
  <si>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</si>
  <si>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</si>
  <si>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</si>
  <si>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</si>
  <si>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</si>
  <si>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</si>
  <si>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</si>
  <si>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</si>
  <si>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</si>
  <si>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</si>
  <si>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</si>
  <si>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</si>
  <si>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</si>
  <si>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</si>
  <si>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</si>
  <si>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</si>
  <si>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</si>
  <si>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</si>
  <si>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</si>
  <si>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</si>
  <si>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</si>
  <si>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</si>
  <si>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</si>
  <si>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</si>
  <si>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</si>
  <si>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</si>
  <si>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</si>
  <si>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</si>
  <si>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</si>
  <si>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</si>
  <si>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</si>
  <si>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</si>
  <si>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</si>
  <si>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</si>
  <si>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</si>
  <si>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</si>
  <si>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</si>
  <si>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</si>
  <si>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</si>
  <si>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</si>
  <si>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</si>
  <si>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</si>
  <si>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</si>
  <si>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</si>
  <si>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</si>
  <si>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</si>
  <si>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</si>
  <si>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</si>
  <si>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</si>
  <si>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</si>
  <si>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</si>
  <si>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</si>
  <si>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</si>
  <si>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</si>
  <si>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</si>
  <si>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</si>
  <si>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</si>
  <si>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</si>
  <si>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</si>
  <si>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</si>
  <si>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</si>
  <si>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</si>
  <si>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</si>
  <si>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</si>
  <si>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</si>
  <si>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</si>
  <si>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</si>
  <si>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</si>
  <si>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</si>
  <si>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</si>
  <si>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</si>
  <si>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</si>
  <si>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</si>
  <si>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</si>
  <si>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</si>
  <si>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</si>
  <si>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</si>
  <si>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</si>
  <si>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</si>
  <si>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</si>
  <si>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</si>
  <si>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</si>
  <si>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</si>
  <si>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</si>
  <si>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</si>
  <si>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</si>
  <si>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</si>
  <si>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</si>
  <si>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</si>
  <si>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</si>
  <si>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</si>
  <si>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</si>
  <si>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</si>
  <si>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</si>
  <si>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</si>
  <si>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</si>
  <si>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</si>
  <si>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</si>
  <si>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</si>
  <si>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</si>
  <si>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</si>
  <si>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</si>
  <si>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</si>
  <si>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</si>
  <si>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</si>
  <si>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</si>
  <si>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</si>
  <si>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</si>
  <si>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</si>
  <si>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</si>
  <si>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</si>
  <si>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</si>
  <si>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</si>
  <si>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</si>
  <si>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</si>
  <si>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</si>
  <si>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</si>
  <si>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</si>
  <si>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</si>
  <si>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</si>
  <si>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</si>
  <si>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</si>
  <si>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</si>
  <si>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</si>
  <si>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</si>
  <si>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</si>
  <si>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</si>
  <si>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</si>
  <si>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</si>
  <si>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</si>
  <si>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</si>
  <si>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</si>
  <si>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</si>
  <si>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</si>
  <si>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</si>
  <si>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</si>
  <si>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</si>
  <si>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</si>
  <si>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</si>
  <si>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</si>
  <si>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</si>
  <si>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</si>
  <si>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</si>
  <si>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</si>
  <si>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</si>
  <si>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</si>
  <si>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</si>
  <si>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</si>
  <si>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</si>
  <si>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</si>
  <si>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</si>
  <si>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</si>
  <si>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</si>
  <si>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</si>
  <si>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</si>
  <si>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</si>
  <si>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</si>
  <si>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</si>
  <si>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</si>
  <si>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</si>
  <si>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</si>
  <si>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</si>
  <si>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</si>
  <si>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</si>
  <si>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</si>
  <si>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</si>
  <si>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</si>
  <si>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</si>
  <si>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</si>
  <si>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</si>
  <si>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</si>
  <si>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</si>
  <si>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</si>
  <si>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</si>
  <si>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</si>
  <si>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</si>
  <si>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</si>
  <si>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</si>
  <si>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</si>
  <si>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</si>
  <si>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</si>
  <si>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</si>
  <si>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</si>
  <si>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</si>
  <si>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</si>
  <si>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</si>
  <si>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</si>
  <si>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</si>
  <si>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</si>
  <si>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</si>
  <si>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</si>
  <si>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</si>
  <si>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</si>
  <si>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</si>
  <si>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</si>
  <si>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</si>
  <si>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</si>
  <si>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</si>
  <si>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</si>
  <si>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</si>
  <si>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</si>
  <si>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</si>
  <si>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</si>
  <si>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</si>
  <si>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</si>
  <si>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</si>
  <si>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</si>
  <si>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</si>
  <si>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</si>
  <si>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</si>
  <si>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</si>
  <si>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</si>
  <si>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</si>
  <si>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</si>
  <si>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</si>
  <si>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</si>
  <si>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</si>
  <si>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</si>
  <si>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</si>
  <si>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</si>
  <si>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</si>
  <si>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</si>
  <si>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</si>
  <si>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</si>
  <si>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</si>
  <si>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</si>
  <si>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</si>
  <si>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</si>
  <si>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</si>
  <si>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</si>
  <si>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</si>
  <si>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</si>
  <si>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</si>
  <si>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</si>
  <si>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</si>
  <si>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</si>
  <si>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</si>
  <si>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</si>
  <si>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</si>
  <si>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</si>
  <si>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</si>
  <si>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</si>
  <si>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</si>
  <si>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</si>
  <si>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</si>
  <si>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</si>
  <si>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</si>
  <si>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</si>
  <si>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</si>
  <si>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</si>
  <si>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</si>
  <si>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</si>
  <si>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</si>
  <si>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</si>
  <si>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</si>
  <si>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</si>
  <si>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</si>
  <si>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</si>
  <si>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</si>
  <si>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</si>
  <si>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</si>
  <si>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</si>
  <si>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</si>
  <si>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</si>
  <si>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</si>
  <si>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</si>
  <si>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</si>
  <si>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</si>
  <si>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</si>
  <si>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</si>
  <si>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</si>
  <si>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</si>
  <si>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</si>
  <si>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</si>
  <si>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</si>
  <si>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</si>
  <si>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</si>
  <si>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</si>
  <si>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</si>
  <si>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</si>
  <si>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</si>
  <si>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</si>
  <si>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</si>
  <si>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</si>
  <si>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</si>
  <si>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</si>
  <si>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</si>
  <si>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</si>
  <si>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</si>
  <si>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</si>
  <si>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</si>
  <si>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</si>
  <si>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</si>
  <si>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</si>
  <si>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</si>
  <si>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</si>
  <si>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</si>
  <si>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</si>
  <si>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</si>
  <si>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</si>
  <si>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</si>
  <si>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</si>
  <si>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</si>
  <si>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</si>
  <si>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</si>
  <si>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</si>
  <si>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</si>
  <si>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</si>
  <si>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</si>
  <si>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</si>
  <si>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</si>
  <si>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</si>
  <si>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</si>
  <si>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</si>
  <si>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</si>
  <si>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</si>
  <si>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</si>
  <si>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</si>
  <si>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</si>
  <si>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</si>
  <si>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</si>
  <si>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</si>
  <si>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</si>
  <si>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</si>
  <si>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</si>
  <si>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</si>
  <si>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</si>
  <si>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</si>
  <si>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</si>
  <si>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</si>
  <si>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</si>
  <si>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</si>
  <si>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</si>
  <si>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</si>
  <si>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</si>
  <si>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</si>
  <si>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</si>
  <si>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</si>
  <si>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</si>
  <si>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</si>
  <si>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</si>
  <si>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</si>
  <si>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</si>
  <si>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</si>
  <si>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</si>
  <si>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</si>
  <si>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</si>
  <si>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</si>
  <si>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</si>
  <si>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</si>
  <si>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</si>
  <si>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</si>
  <si>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</si>
  <si>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</si>
  <si>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</si>
  <si>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</si>
  <si>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</si>
  <si>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</si>
  <si>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</si>
  <si>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</si>
  <si>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</si>
  <si>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</si>
  <si>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</si>
  <si>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</si>
  <si>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</si>
  <si>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</si>
  <si>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</si>
  <si>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</si>
  <si>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</si>
  <si>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</si>
  <si>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</si>
  <si>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</si>
  <si>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</si>
  <si>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</si>
  <si>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</si>
  <si>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</si>
  <si>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</si>
  <si>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</si>
  <si>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</si>
  <si>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</si>
  <si>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</si>
  <si>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</si>
  <si>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</si>
  <si>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</si>
  <si>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</si>
  <si>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</si>
  <si>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</si>
  <si>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</si>
  <si>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</si>
  <si>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</si>
  <si>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</si>
  <si>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</si>
  <si>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</si>
  <si>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</si>
  <si>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</si>
  <si>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</si>
  <si>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</si>
  <si>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</si>
  <si>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</si>
  <si>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</si>
  <si>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</si>
  <si>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</si>
  <si>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</si>
  <si>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</si>
  <si>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</si>
  <si>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</si>
  <si>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</si>
  <si>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</si>
  <si>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</si>
  <si>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</si>
  <si>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</si>
  <si>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</si>
  <si>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</si>
  <si>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</si>
  <si>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</si>
  <si>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</si>
  <si>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</si>
  <si>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</si>
  <si>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</si>
  <si>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</si>
  <si>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</si>
  <si>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</si>
  <si>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</si>
  <si>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</si>
  <si>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</si>
  <si>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</si>
  <si>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</si>
  <si>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</si>
  <si>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</si>
  <si>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</si>
  <si>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</si>
  <si>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</si>
  <si>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</si>
  <si>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</si>
  <si>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</si>
  <si>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</si>
  <si>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</si>
  <si>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</si>
  <si>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</si>
  <si>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</si>
  <si>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</si>
  <si>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</si>
  <si>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</si>
  <si>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</si>
  <si>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</si>
  <si>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</si>
  <si>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</si>
  <si>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</si>
  <si>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</si>
  <si>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</si>
  <si>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</si>
  <si>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</si>
  <si>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</si>
  <si>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</si>
  <si>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</si>
  <si>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</si>
  <si>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</si>
  <si>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</si>
  <si>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</si>
  <si>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</si>
  <si>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</si>
  <si>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</si>
  <si>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</si>
  <si>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</si>
  <si>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</si>
  <si>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</si>
  <si>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</si>
  <si>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</si>
  <si>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</si>
  <si>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</si>
  <si>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</si>
  <si>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</si>
  <si>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</si>
  <si>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</si>
  <si>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</si>
  <si>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</si>
  <si>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</si>
  <si>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</si>
  <si>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</si>
  <si>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</si>
  <si>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</si>
  <si>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</si>
  <si>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</si>
  <si>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</si>
  <si>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</si>
  <si>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</si>
  <si>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</si>
  <si>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</si>
  <si>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</si>
  <si>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</si>
  <si>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</si>
  <si>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</si>
  <si>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</si>
  <si>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</si>
  <si>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</si>
  <si>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</si>
  <si>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</si>
  <si>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</si>
  <si>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</si>
  <si>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</si>
  <si>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</si>
  <si>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</si>
  <si>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</si>
  <si>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</si>
  <si>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</si>
  <si>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</si>
  <si>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</si>
  <si>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</si>
  <si>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</si>
  <si>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</si>
  <si>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</si>
  <si>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</si>
  <si>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</si>
  <si>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</si>
  <si>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</si>
  <si>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</si>
  <si>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</si>
  <si>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</si>
  <si>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</si>
  <si>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</si>
  <si>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</si>
  <si>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</si>
  <si>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</si>
  <si>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</si>
  <si>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</si>
  <si>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</si>
  <si>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</si>
  <si>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</si>
  <si>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</si>
  <si>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</si>
  <si>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</si>
  <si>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</si>
  <si>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</si>
  <si>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</si>
  <si>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</si>
  <si>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</si>
  <si>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</si>
  <si>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</si>
  <si>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</si>
  <si>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</si>
  <si>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</si>
  <si>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</si>
  <si>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</si>
  <si>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</si>
  <si>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</si>
  <si>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</si>
  <si>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</si>
  <si>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</si>
  <si>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</si>
  <si>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</si>
  <si>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</si>
  <si>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</si>
  <si>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</si>
  <si>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</si>
  <si>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</si>
  <si>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</si>
  <si>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</si>
  <si>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</si>
  <si>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</si>
  <si>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</si>
  <si>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</si>
  <si>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</si>
  <si>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</si>
  <si>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</si>
  <si>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</si>
  <si>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</si>
  <si>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</si>
  <si>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</si>
  <si>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</si>
  <si>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</si>
  <si>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</si>
  <si>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</si>
  <si>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</si>
  <si>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</si>
  <si>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</si>
  <si>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</si>
  <si>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</si>
  <si>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</si>
  <si>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</si>
  <si>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</si>
  <si>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</si>
  <si>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</si>
  <si>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</si>
  <si>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</si>
  <si>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</si>
  <si>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</si>
  <si>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</si>
  <si>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</si>
  <si>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</si>
  <si>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</si>
  <si>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</si>
  <si>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</si>
  <si>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</si>
  <si>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</si>
  <si>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</si>
  <si>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</si>
  <si>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</si>
  <si>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</si>
  <si>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</si>
  <si>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</si>
  <si>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</si>
  <si>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</si>
  <si>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</si>
  <si>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</si>
  <si>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</si>
  <si>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</si>
  <si>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</si>
  <si>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</si>
  <si>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</si>
  <si>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</si>
  <si>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</si>
  <si>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</si>
  <si>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</si>
  <si>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</si>
  <si>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</si>
  <si>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</si>
  <si>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</si>
  <si>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</si>
  <si>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</si>
  <si>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</si>
  <si>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</si>
  <si>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</si>
  <si>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</si>
  <si>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</si>
  <si>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</si>
  <si>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</si>
  <si>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</si>
  <si>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</si>
  <si>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</si>
  <si>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</si>
  <si>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</si>
  <si>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</si>
  <si>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</si>
  <si>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</si>
  <si>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</si>
  <si>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</si>
  <si>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</si>
  <si>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</si>
  <si>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</si>
  <si>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</si>
  <si>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</si>
  <si>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</si>
  <si>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</si>
  <si>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</si>
  <si>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</si>
  <si>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</si>
  <si>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</si>
  <si>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</si>
  <si>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</si>
  <si>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</si>
  <si>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</si>
  <si>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</si>
  <si>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</si>
  <si>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</si>
  <si>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</si>
  <si>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</si>
  <si>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</si>
  <si>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</si>
  <si>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</si>
  <si>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</si>
  <si>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</si>
  <si>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</si>
  <si>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</si>
  <si>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</si>
  <si>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</si>
  <si>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</si>
  <si>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</si>
  <si>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</si>
  <si>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</si>
  <si>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</si>
  <si>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</si>
  <si>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</si>
  <si>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</si>
  <si>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</si>
  <si>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</si>
  <si>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</si>
  <si>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</si>
  <si>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</si>
  <si>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</si>
  <si>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</si>
  <si>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</si>
  <si>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</si>
  <si>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</si>
  <si>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</si>
  <si>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</si>
  <si>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</si>
  <si>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</si>
  <si>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</si>
  <si>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</si>
  <si>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</si>
  <si>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</si>
  <si>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</si>
  <si>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</si>
  <si>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</si>
  <si>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</si>
  <si>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</si>
  <si>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</si>
  <si>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</si>
  <si>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</si>
  <si>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</si>
  <si>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</si>
  <si>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</si>
  <si>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</si>
  <si>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</si>
  <si>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</si>
  <si>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</si>
  <si>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</si>
  <si>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</si>
  <si>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</si>
  <si>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</si>
  <si>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</si>
  <si>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</si>
  <si>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</si>
  <si>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</si>
  <si>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</si>
  <si>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</si>
  <si>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</si>
  <si>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</si>
  <si>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</si>
  <si>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</si>
  <si>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</si>
  <si>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</si>
  <si>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</si>
  <si>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</si>
  <si>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</si>
  <si>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</si>
  <si>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</si>
  <si>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</si>
  <si>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</si>
  <si>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</si>
  <si>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</si>
  <si>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</si>
  <si>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</si>
  <si>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</si>
  <si>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</si>
  <si>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</si>
  <si>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</si>
  <si>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</si>
  <si>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</si>
  <si>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</si>
  <si>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</si>
  <si>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</si>
  <si>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</si>
  <si>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</si>
  <si>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</si>
  <si>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</si>
  <si>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</si>
  <si>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</si>
  <si>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</si>
  <si>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</si>
  <si>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</si>
  <si>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</si>
  <si>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</si>
  <si>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</si>
  <si>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</si>
  <si>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</si>
  <si>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</si>
  <si>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</si>
  <si>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</si>
  <si>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</si>
  <si>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</si>
  <si>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</si>
  <si>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</si>
  <si>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</si>
  <si>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</si>
  <si>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</si>
  <si>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</si>
  <si>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</si>
  <si>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</si>
  <si>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</si>
  <si>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</si>
  <si>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</si>
  <si>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</si>
  <si>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</si>
  <si>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</si>
  <si>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</si>
  <si>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</si>
  <si>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</si>
  <si>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</si>
  <si>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</si>
  <si>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</si>
  <si>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</si>
  <si>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</si>
  <si>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</si>
  <si>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</si>
  <si>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</si>
  <si>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</si>
  <si>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</si>
  <si>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</si>
  <si>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</si>
  <si>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</si>
  <si>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</si>
  <si>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</si>
  <si>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</si>
  <si>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</si>
  <si>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</si>
  <si>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</si>
  <si>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</si>
  <si>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</si>
  <si>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</si>
  <si>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</si>
  <si>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</si>
  <si>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</si>
  <si>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</si>
  <si>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</si>
  <si>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</si>
  <si>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</si>
  <si>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</si>
  <si>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</si>
  <si>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</si>
  <si>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</si>
  <si>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</si>
  <si>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</si>
  <si>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</si>
  <si>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</si>
  <si>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</si>
  <si>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</si>
  <si>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</si>
  <si>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</si>
  <si>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</si>
  <si>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</si>
  <si>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</si>
  <si>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</si>
  <si>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</si>
  <si>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</si>
  <si>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</si>
  <si>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</si>
  <si>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</si>
  <si>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</si>
  <si>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</si>
  <si>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</si>
  <si>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</si>
  <si>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</si>
  <si>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</si>
  <si>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</si>
  <si>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</si>
  <si>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</si>
  <si>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</si>
  <si>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</si>
  <si>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</si>
  <si>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</si>
  <si>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</si>
  <si>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</si>
  <si>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</si>
  <si>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</si>
  <si>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</si>
  <si>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</si>
  <si>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</si>
  <si>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</si>
  <si>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</si>
  <si>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</si>
  <si>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</si>
  <si>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</si>
  <si>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</si>
  <si>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</si>
  <si>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</si>
  <si>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</si>
  <si>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</si>
  <si>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</si>
  <si>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</si>
  <si>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</si>
  <si>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</si>
  <si>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</si>
  <si>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</si>
  <si>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</si>
  <si>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</si>
  <si>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</si>
  <si>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</si>
  <si>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</si>
  <si>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</si>
  <si>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</si>
  <si>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</si>
  <si>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</si>
  <si>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</si>
  <si>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</si>
  <si>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</si>
  <si>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</si>
  <si>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</si>
  <si>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</si>
  <si>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</si>
  <si>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</si>
  <si>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</si>
  <si>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</si>
  <si>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</si>
  <si>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</si>
  <si>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</si>
  <si>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</si>
  <si>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</si>
  <si>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</si>
  <si>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</si>
  <si>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</si>
  <si>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</si>
  <si>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</si>
  <si>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</si>
  <si>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</si>
  <si>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</si>
  <si>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</si>
  <si>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</si>
  <si>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</si>
  <si>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</si>
  <si>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</si>
  <si>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</si>
  <si>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</si>
  <si>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</si>
  <si>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</si>
  <si>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</si>
  <si>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</si>
  <si>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</si>
  <si>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</si>
  <si>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</si>
  <si>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</si>
  <si>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</si>
  <si>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</si>
  <si>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</si>
  <si>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</si>
  <si>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</si>
  <si>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</si>
  <si>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</si>
  <si>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</si>
  <si>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</si>
  <si>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</si>
  <si>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</si>
  <si>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</si>
  <si>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</si>
  <si>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</si>
  <si>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</si>
  <si>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</si>
  <si>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</si>
  <si>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</si>
  <si>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</si>
  <si>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</si>
  <si>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</si>
  <si>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</si>
  <si>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</si>
  <si>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</si>
  <si>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</si>
  <si>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</si>
  <si>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</si>
  <si>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</si>
  <si>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</si>
  <si>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</si>
  <si>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</si>
  <si>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</si>
  <si>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</si>
  <si>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</si>
  <si>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</si>
  <si>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</si>
  <si>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</si>
  <si>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</si>
  <si>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</si>
  <si>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</si>
  <si>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</si>
  <si>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</si>
  <si>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</si>
  <si>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</si>
  <si>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</si>
  <si>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</si>
  <si>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</si>
  <si>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</si>
  <si>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</si>
  <si>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</si>
  <si>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</si>
  <si>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</si>
  <si>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</si>
  <si>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</si>
  <si>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</si>
  <si>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</si>
  <si>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</si>
  <si>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</si>
  <si>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</si>
  <si>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</si>
  <si>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</si>
  <si>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</si>
  <si>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</si>
  <si>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</si>
  <si>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</si>
  <si>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</si>
  <si>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</si>
  <si>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</si>
  <si>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</si>
  <si>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</si>
  <si>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</si>
  <si>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</si>
  <si>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</si>
  <si>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</si>
  <si>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</si>
  <si>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</si>
  <si>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</si>
  <si>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</si>
  <si>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</si>
  <si>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</si>
  <si>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</si>
  <si>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</si>
  <si>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</si>
  <si>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</si>
  <si>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</si>
  <si>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</si>
  <si>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</si>
  <si>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</si>
  <si>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</si>
  <si>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</si>
  <si>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</si>
  <si>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</si>
  <si>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</si>
  <si>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</si>
  <si>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</si>
  <si>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</si>
  <si>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</si>
  <si>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</si>
  <si>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</si>
  <si>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</si>
  <si>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</si>
  <si>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</si>
  <si>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</si>
  <si>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</si>
  <si>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</si>
  <si>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</si>
  <si>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</si>
  <si>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</si>
  <si>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</si>
  <si>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</si>
  <si>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</si>
  <si>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</si>
  <si>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</si>
  <si>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</si>
  <si>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</si>
  <si>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</si>
  <si>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</si>
  <si>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</si>
  <si>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</si>
  <si>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</si>
  <si>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</si>
  <si>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</si>
  <si>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</si>
  <si>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</si>
  <si>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</si>
  <si>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</si>
  <si>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</si>
  <si>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</si>
  <si>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</si>
  <si>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</si>
  <si>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</si>
  <si>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</si>
  <si>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</si>
  <si>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</si>
  <si>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</si>
  <si>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</si>
  <si>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</si>
  <si>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</si>
  <si>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</si>
  <si>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</si>
  <si>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</si>
  <si>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</si>
  <si>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</si>
  <si>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</si>
  <si>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</si>
  <si>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</si>
  <si>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</si>
  <si>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</si>
  <si>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</si>
  <si>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</si>
  <si>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</si>
  <si>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</si>
  <si>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</si>
  <si>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</si>
  <si>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</si>
  <si>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</si>
  <si>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</si>
  <si>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</si>
  <si>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</si>
  <si>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</si>
  <si>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</si>
  <si>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</si>
  <si>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</si>
  <si>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</si>
  <si>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</si>
  <si>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</si>
  <si>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</si>
  <si>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</si>
  <si>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</si>
  <si>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</si>
  <si>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</si>
  <si>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</si>
  <si>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</si>
  <si>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</si>
  <si>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</si>
  <si>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</si>
  <si>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</si>
  <si>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</si>
  <si>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</si>
  <si>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</si>
  <si>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</si>
  <si>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</si>
  <si>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</si>
  <si>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</si>
  <si>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</si>
  <si>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</si>
  <si>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</si>
  <si>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</si>
  <si>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</si>
  <si>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</si>
  <si>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</si>
  <si>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</si>
  <si>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</si>
  <si>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</si>
  <si>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</si>
  <si>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</si>
  <si>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</si>
  <si>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</si>
  <si>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</si>
  <si>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</si>
  <si>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</si>
  <si>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</si>
  <si>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</si>
  <si>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</si>
  <si>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</si>
  <si>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</si>
  <si>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</si>
  <si>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</si>
  <si>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</si>
  <si>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</si>
  <si>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</si>
  <si>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</si>
  <si>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</si>
  <si>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</si>
  <si>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</si>
  <si>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</si>
  <si>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</si>
  <si>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</si>
  <si>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</si>
  <si>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</si>
  <si>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</si>
  <si>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</si>
  <si>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</si>
  <si>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</si>
  <si>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</si>
  <si>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</si>
  <si>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</si>
  <si>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</si>
  <si>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</si>
  <si>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</si>
  <si>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</si>
  <si>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</si>
  <si>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</si>
  <si>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</si>
  <si>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</si>
  <si>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</si>
  <si>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</si>
  <si>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</si>
  <si>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</si>
  <si>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</si>
  <si>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</si>
  <si>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</si>
  <si>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</si>
  <si>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</si>
  <si>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</si>
  <si>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</si>
  <si>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</si>
  <si>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</si>
  <si>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</si>
  <si>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</si>
  <si>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</si>
  <si>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</si>
  <si>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</si>
  <si>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</si>
  <si>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</si>
  <si>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</si>
  <si>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</si>
  <si>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</si>
  <si>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</si>
  <si>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</si>
  <si>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</si>
  <si>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</si>
  <si>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</si>
  <si>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</si>
  <si>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</si>
  <si>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</si>
  <si>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</si>
  <si>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</si>
  <si>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</si>
  <si>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</si>
  <si>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</si>
  <si>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</si>
  <si>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</si>
  <si>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</si>
  <si>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</si>
  <si>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</si>
  <si>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</si>
  <si>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</si>
  <si>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</si>
  <si>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</si>
  <si>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</si>
  <si>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</si>
  <si>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</si>
  <si>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</si>
  <si>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</si>
  <si>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</si>
  <si>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</si>
  <si>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</si>
  <si>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</si>
  <si>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</si>
  <si>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</si>
  <si>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</si>
  <si>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</si>
  <si>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</si>
  <si>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</si>
  <si>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</si>
  <si>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</si>
  <si>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</si>
  <si>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</si>
  <si>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</si>
  <si>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</si>
  <si>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</si>
  <si>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</si>
  <si>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</si>
  <si>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</si>
  <si>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</si>
  <si>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</si>
  <si>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</si>
  <si>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</si>
  <si>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</si>
  <si>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</si>
  <si>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</si>
  <si>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</si>
  <si>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</si>
  <si>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</si>
  <si>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</si>
  <si>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</si>
  <si>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</si>
  <si>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</si>
  <si>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</si>
  <si>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</si>
  <si>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</si>
  <si>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</si>
  <si>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</si>
  <si>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</si>
  <si>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</si>
  <si>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</si>
  <si>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</si>
  <si>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</si>
  <si>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</si>
  <si>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</si>
  <si>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</si>
  <si>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</si>
  <si>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</si>
  <si>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</si>
  <si>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</si>
  <si>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</si>
  <si>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</si>
  <si>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</si>
  <si>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</si>
  <si>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</si>
  <si>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</si>
  <si>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</si>
  <si>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</si>
  <si>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</si>
  <si>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</si>
  <si>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</si>
  <si>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</si>
  <si>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</si>
  <si>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</si>
  <si>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</si>
  <si>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</si>
  <si>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</si>
  <si>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</si>
  <si>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</si>
  <si>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</si>
  <si>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</si>
  <si>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</si>
  <si>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</si>
  <si>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</si>
  <si>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</si>
  <si>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</si>
  <si>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</si>
  <si>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</si>
  <si>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</si>
  <si>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</si>
  <si>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</si>
  <si>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</si>
  <si>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</si>
  <si>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</si>
  <si>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</si>
  <si>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</si>
  <si>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</si>
  <si>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</si>
  <si>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</si>
  <si>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</si>
  <si>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</si>
  <si>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</si>
  <si>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</si>
  <si>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</si>
  <si>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</si>
  <si>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</si>
  <si>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</si>
  <si>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</si>
  <si>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</si>
  <si>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</si>
  <si>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</si>
  <si>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</si>
  <si>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</si>
  <si>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</si>
  <si>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</si>
  <si>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</si>
  <si>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</si>
  <si>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</si>
  <si>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</si>
  <si>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</si>
  <si>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</si>
  <si>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</si>
  <si>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</si>
  <si>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</si>
  <si>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</si>
  <si>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</si>
  <si>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</si>
  <si>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</si>
  <si>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</si>
  <si>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</si>
  <si>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</si>
  <si>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</si>
  <si>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</si>
  <si>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</si>
  <si>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</si>
  <si>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</si>
  <si>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</si>
  <si>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</si>
  <si>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</si>
  <si>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</si>
  <si>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</si>
  <si>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</si>
  <si>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</si>
  <si>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</si>
  <si>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</si>
  <si>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</si>
  <si>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</si>
  <si>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</si>
  <si>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</si>
  <si>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</si>
  <si>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</si>
  <si>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</si>
  <si>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</si>
  <si>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</si>
  <si>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</si>
  <si>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</si>
  <si>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</si>
  <si>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</si>
  <si>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</si>
  <si>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</si>
  <si>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</si>
  <si>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</si>
  <si>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</si>
  <si>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</si>
  <si>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</si>
  <si>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</si>
  <si>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</si>
  <si>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</si>
  <si>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</si>
  <si>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</si>
  <si>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</si>
  <si>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</si>
  <si>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</si>
  <si>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</si>
  <si>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</si>
  <si>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</si>
  <si>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</si>
  <si>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</si>
  <si>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</si>
  <si>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</si>
  <si>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</si>
  <si>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</si>
  <si>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</si>
  <si>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</si>
  <si>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</si>
  <si>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</si>
  <si>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</si>
  <si>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</si>
  <si>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</si>
  <si>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</si>
  <si>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</si>
  <si>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</si>
  <si>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</si>
  <si>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</si>
  <si>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</si>
  <si>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</si>
  <si>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</si>
  <si>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</si>
  <si>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</si>
  <si>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</si>
  <si>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</si>
  <si>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</si>
  <si>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</si>
  <si>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</si>
  <si>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</si>
  <si>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</si>
  <si>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</si>
  <si>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</si>
  <si>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</si>
  <si>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</si>
  <si>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</si>
  <si>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</si>
  <si>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</si>
  <si>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</si>
  <si>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</si>
  <si>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</si>
  <si>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</si>
  <si>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</si>
  <si>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</si>
  <si>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</si>
  <si>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</si>
  <si>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</si>
  <si>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</si>
  <si>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</si>
  <si>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</si>
  <si>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</si>
  <si>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</si>
  <si>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</si>
  <si>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</si>
  <si>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</si>
  <si>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</si>
  <si>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</si>
  <si>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</si>
  <si>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</si>
  <si>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</si>
  <si>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</si>
  <si>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</si>
  <si>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</si>
  <si>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</si>
  <si>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</si>
  <si>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</si>
  <si>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</si>
  <si>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</si>
  <si>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</si>
  <si>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</si>
  <si>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</si>
  <si>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</si>
  <si>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</si>
  <si>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</si>
  <si>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</si>
  <si>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</si>
  <si>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</si>
  <si>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</si>
  <si>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</si>
  <si>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</si>
  <si>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</si>
  <si>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</si>
  <si>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</si>
  <si>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</si>
  <si>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</si>
  <si>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</si>
  <si>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</si>
  <si>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</si>
  <si>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</si>
  <si>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</si>
  <si>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</si>
  <si>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</si>
  <si>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</si>
  <si>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</si>
  <si>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</si>
  <si>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</si>
  <si>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</si>
  <si>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</si>
  <si>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</si>
  <si>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</si>
  <si>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</si>
  <si>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</si>
  <si>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</si>
  <si>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</si>
  <si>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</si>
  <si>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</si>
  <si>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</si>
  <si>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</si>
  <si>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</si>
  <si>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</si>
  <si>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</si>
  <si>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</si>
  <si>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</si>
  <si>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</si>
  <si>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</si>
  <si>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</si>
  <si>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</si>
  <si>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</si>
  <si>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</si>
  <si>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</si>
  <si>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</si>
  <si>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</si>
  <si>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</si>
  <si>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</si>
  <si>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</si>
  <si>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</si>
  <si>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</si>
  <si>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</si>
  <si>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</si>
  <si>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</si>
  <si>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</si>
  <si>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</si>
  <si>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</si>
  <si>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</si>
  <si>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</si>
  <si>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</si>
  <si>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</si>
  <si>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</si>
  <si>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</si>
  <si>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</si>
  <si>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</si>
  <si>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</si>
  <si>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</si>
  <si>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</si>
  <si>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</si>
  <si>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</si>
  <si>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</si>
  <si>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</si>
  <si>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</si>
  <si>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</si>
  <si>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</si>
  <si>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</si>
  <si>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</si>
  <si>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</si>
  <si>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</si>
  <si>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</si>
  <si>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</si>
  <si>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</si>
  <si>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</si>
  <si>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</si>
  <si>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</si>
  <si>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</si>
  <si>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</si>
  <si>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</si>
  <si>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</si>
  <si>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</si>
  <si>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</si>
  <si>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</si>
  <si>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</si>
  <si>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</si>
  <si>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</si>
  <si>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</si>
  <si>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</si>
  <si>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</si>
  <si>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</si>
  <si>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</si>
  <si>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</si>
  <si>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</si>
  <si>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</si>
  <si>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</si>
  <si>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</si>
  <si>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</si>
  <si>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</si>
  <si>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</si>
  <si>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</si>
  <si>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</si>
  <si>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</si>
  <si>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</si>
  <si>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</si>
  <si>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</si>
  <si>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</si>
  <si>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</si>
  <si>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</si>
  <si>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</si>
  <si>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</si>
  <si>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</si>
  <si>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</si>
  <si>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</si>
  <si>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</si>
  <si>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</si>
  <si>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</si>
  <si>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</si>
  <si>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</si>
  <si>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</si>
  <si>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</si>
  <si>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</si>
  <si>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</si>
  <si>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</si>
  <si>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</si>
  <si>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</si>
  <si>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</si>
  <si>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</si>
  <si>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</si>
  <si>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</si>
  <si>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</si>
  <si>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</si>
  <si>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</si>
  <si>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</si>
  <si>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</si>
  <si>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</si>
  <si>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</si>
  <si>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</si>
  <si>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</si>
  <si>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</si>
  <si>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</si>
  <si>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</si>
  <si>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</si>
  <si>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</si>
  <si>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</si>
  <si>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</si>
  <si>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</si>
  <si>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</si>
  <si>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</si>
  <si>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</si>
  <si>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</si>
  <si>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</si>
  <si>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</si>
  <si>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</si>
  <si>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</si>
  <si>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</si>
  <si>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</si>
  <si>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</si>
  <si>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</si>
  <si>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</si>
  <si>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</si>
  <si>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</si>
  <si>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</si>
  <si>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</si>
  <si>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</si>
  <si>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</si>
  <si>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</si>
  <si>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</si>
  <si>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</si>
  <si>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</si>
  <si>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</si>
  <si>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</si>
  <si>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</si>
  <si>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</si>
  <si>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</si>
  <si>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</si>
  <si>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</si>
  <si>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</si>
  <si>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</si>
  <si>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</si>
  <si>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</si>
  <si>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</si>
  <si>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</si>
  <si>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</si>
  <si>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</si>
  <si>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</si>
  <si>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</si>
  <si>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</si>
  <si>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</si>
  <si>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</si>
  <si>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</si>
  <si>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</si>
  <si>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</si>
  <si>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</si>
  <si>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</si>
  <si>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</si>
  <si>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</si>
  <si>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</si>
  <si>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</si>
  <si>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</si>
  <si>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</si>
  <si>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</si>
  <si>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</si>
  <si>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</si>
  <si>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</si>
  <si>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</si>
  <si>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</si>
  <si>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</si>
  <si>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</si>
  <si>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</si>
  <si>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</si>
  <si>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</si>
  <si>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</si>
  <si>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</si>
  <si>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</si>
  <si>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</si>
  <si>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</si>
  <si>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</si>
  <si>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</si>
  <si>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</si>
  <si>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</si>
  <si>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</si>
  <si>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</si>
  <si>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</si>
  <si>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</si>
  <si>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</si>
  <si>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</si>
  <si>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</si>
  <si>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</si>
  <si>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</si>
  <si>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</si>
  <si>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</si>
  <si>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</si>
  <si>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</si>
  <si>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</si>
  <si>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</si>
  <si>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</si>
  <si>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</si>
  <si>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</si>
  <si>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</si>
  <si>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</si>
  <si>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</si>
  <si>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</si>
  <si>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</si>
  <si>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</si>
  <si>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</si>
  <si>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</si>
  <si>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</si>
  <si>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</si>
  <si>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</si>
  <si>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</si>
  <si>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</si>
  <si>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</si>
  <si>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</si>
  <si>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</si>
  <si>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</si>
  <si>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</si>
  <si>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</si>
  <si>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</si>
  <si>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</si>
  <si>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</si>
  <si>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</si>
  <si>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</si>
  <si>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</si>
  <si>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</si>
  <si>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</si>
  <si>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</si>
  <si>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</si>
  <si>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</si>
  <si>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</si>
  <si>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</si>
  <si>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</si>
  <si>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</si>
  <si>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</si>
  <si>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</si>
  <si>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</si>
  <si>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</si>
  <si>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</si>
  <si>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</si>
  <si>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</si>
  <si>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</si>
  <si>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</si>
  <si>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</si>
  <si>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</si>
  <si>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</si>
  <si>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</si>
  <si>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</si>
  <si>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</si>
  <si>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</si>
  <si>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</si>
  <si>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</si>
  <si>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</si>
  <si>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</si>
  <si>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</si>
  <si>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</si>
  <si>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</si>
  <si>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</si>
  <si>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</si>
  <si>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</si>
  <si>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</si>
  <si>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</si>
  <si>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</si>
  <si>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</si>
  <si>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</si>
  <si>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</si>
  <si>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</si>
  <si>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</si>
  <si>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</si>
  <si>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</si>
  <si>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</si>
  <si>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</si>
  <si>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</si>
  <si>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</si>
  <si>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</si>
  <si>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</si>
  <si>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</si>
  <si>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</si>
  <si>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</si>
  <si>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</si>
  <si>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</si>
  <si>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</si>
  <si>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</si>
  <si>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</si>
  <si>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</si>
  <si>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</si>
  <si>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</si>
  <si>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</si>
  <si>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</si>
  <si>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</si>
  <si>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</si>
  <si>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</si>
  <si>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</si>
  <si>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</si>
  <si>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</si>
  <si>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</si>
  <si>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</si>
  <si>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</si>
  <si>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</si>
  <si>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</si>
  <si>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</si>
  <si>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</si>
  <si>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</si>
  <si>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</si>
  <si>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</si>
  <si>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</si>
  <si>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</si>
  <si>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</si>
  <si>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</si>
  <si>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</si>
  <si>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</si>
  <si>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</si>
  <si>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</si>
  <si>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</si>
  <si>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</si>
  <si>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</si>
  <si>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</si>
  <si>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</si>
  <si>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</si>
  <si>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</si>
  <si>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</si>
  <si>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</si>
  <si>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</si>
  <si>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</si>
  <si>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</si>
  <si>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</si>
  <si>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</si>
  <si>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</si>
  <si>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</si>
  <si>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</si>
  <si>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</si>
  <si>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</si>
  <si>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</si>
  <si>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</si>
  <si>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</si>
  <si>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</si>
  <si>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</si>
  <si>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</si>
  <si>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</si>
  <si>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</si>
  <si>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</si>
  <si>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</si>
  <si>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</si>
  <si>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</si>
  <si>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</si>
  <si>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</si>
  <si>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</si>
  <si>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</si>
  <si>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</si>
  <si>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</si>
  <si>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</si>
  <si>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</si>
  <si>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</si>
  <si>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</si>
  <si>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</si>
  <si>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</si>
  <si>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</si>
  <si>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</si>
  <si>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</si>
  <si>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</si>
  <si>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</si>
  <si>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</si>
  <si>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</si>
  <si>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</si>
  <si>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</si>
  <si>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</si>
  <si>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</si>
  <si>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</si>
  <si>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</si>
  <si>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</si>
  <si>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</si>
  <si>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</si>
  <si>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</si>
  <si>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</si>
  <si>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</si>
  <si>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</si>
  <si>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</si>
  <si>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</si>
  <si>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</si>
  <si>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</si>
  <si>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</si>
  <si>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</si>
  <si>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</si>
  <si>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</si>
  <si>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</si>
  <si>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</si>
  <si>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</si>
  <si>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</si>
  <si>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</si>
  <si>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</si>
  <si>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</si>
  <si>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</si>
  <si>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</si>
  <si>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</si>
  <si>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</si>
  <si>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</si>
  <si>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</si>
  <si>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</si>
  <si>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</si>
  <si>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</si>
  <si>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</si>
  <si>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</si>
  <si>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</si>
  <si>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</si>
  <si>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</si>
  <si>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</si>
  <si>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</si>
  <si>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</si>
  <si>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</si>
  <si>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</si>
  <si>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</si>
  <si>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</si>
  <si>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</si>
  <si>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</si>
  <si>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</si>
  <si>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</si>
  <si>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</si>
  <si>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</si>
  <si>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</si>
  <si>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</si>
  <si>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</si>
  <si>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</si>
  <si>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</si>
  <si>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</si>
  <si>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</si>
  <si>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</si>
  <si>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</si>
  <si>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</si>
  <si>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</si>
  <si>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</si>
  <si>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</si>
  <si>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</si>
  <si>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</si>
  <si>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</si>
  <si>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</si>
  <si>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</si>
  <si>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</si>
  <si>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</si>
  <si>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</si>
  <si>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</si>
  <si>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</si>
  <si>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</si>
  <si>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</si>
  <si>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</si>
  <si>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</si>
  <si>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</si>
  <si>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</si>
  <si>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</si>
  <si>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</si>
  <si>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</si>
  <si>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</si>
  <si>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</si>
  <si>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</si>
  <si>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</si>
  <si>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</si>
  <si>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</si>
  <si>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</si>
  <si>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</si>
  <si>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</si>
  <si>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</si>
  <si>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</si>
  <si>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</si>
  <si>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</si>
  <si>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</si>
  <si>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</si>
  <si>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</si>
  <si>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</si>
  <si>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</si>
  <si>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</si>
  <si>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</si>
  <si>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</si>
  <si>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</si>
  <si>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</si>
  <si>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</si>
  <si>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</si>
  <si>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</si>
  <si>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</si>
  <si>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</si>
  <si>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</si>
  <si>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</si>
  <si>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</si>
  <si>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</si>
  <si>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</si>
  <si>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</si>
  <si>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</si>
  <si>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</si>
  <si>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</si>
  <si>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</si>
  <si>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</si>
  <si>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</si>
  <si>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</si>
  <si>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</si>
  <si>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</si>
  <si>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</si>
  <si>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</si>
  <si>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</si>
  <si>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</si>
  <si>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</si>
  <si>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</si>
  <si>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</si>
  <si>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</si>
  <si>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</si>
  <si>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</si>
  <si>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</si>
  <si>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</si>
  <si>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</si>
  <si>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</si>
  <si>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</si>
  <si>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</si>
  <si>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</si>
  <si>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</si>
  <si>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</si>
  <si>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</si>
  <si>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</si>
  <si>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</si>
  <si>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</si>
  <si>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</si>
  <si>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</si>
  <si>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</si>
  <si>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</si>
  <si>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</si>
  <si>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</si>
  <si>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</si>
  <si>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</si>
  <si>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</si>
  <si>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</si>
  <si>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</si>
  <si>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</si>
  <si>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</si>
  <si>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</si>
  <si>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</si>
  <si>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</si>
  <si>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</si>
  <si>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</si>
  <si>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</si>
  <si>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</si>
  <si>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</si>
  <si>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</si>
  <si>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</si>
  <si>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</si>
  <si>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</si>
  <si>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</si>
  <si>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</si>
  <si>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</si>
  <si>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</si>
  <si>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</si>
  <si>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</si>
  <si>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</si>
  <si>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</si>
  <si>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</si>
  <si>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</si>
  <si>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</si>
  <si>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</si>
  <si>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</si>
  <si>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</si>
  <si>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</si>
  <si>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</si>
  <si>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</si>
  <si>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</si>
  <si>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</si>
  <si>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</si>
  <si>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</si>
  <si>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</si>
  <si>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</si>
  <si>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</si>
  <si>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</si>
  <si>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</si>
  <si>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</si>
  <si>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</si>
  <si>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</si>
  <si>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</si>
  <si>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</si>
  <si>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</si>
  <si>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</si>
  <si>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</si>
  <si>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</si>
  <si>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</si>
  <si>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</si>
  <si>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</si>
  <si>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</si>
  <si>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</si>
  <si>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</si>
  <si>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</si>
  <si>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</si>
  <si>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</si>
  <si>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</si>
  <si>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</si>
  <si>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</si>
  <si>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</si>
  <si>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</si>
  <si>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</si>
  <si>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</si>
  <si>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</si>
  <si>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</si>
  <si>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</si>
  <si>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</si>
  <si>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</si>
  <si>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</si>
  <si>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</si>
  <si>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</si>
  <si>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</si>
  <si>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</si>
  <si>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</si>
  <si>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</si>
  <si>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</si>
  <si>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</si>
  <si>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</si>
  <si>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</si>
  <si>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</si>
  <si>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</si>
  <si>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</si>
  <si>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</si>
  <si>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</si>
  <si>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</si>
  <si>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</si>
  <si>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</si>
  <si>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</si>
  <si>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</si>
  <si>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</si>
  <si>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</si>
  <si>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</si>
  <si>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</si>
  <si>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</si>
  <si>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</si>
  <si>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</si>
  <si>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</si>
  <si>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</si>
  <si>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</si>
  <si>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</si>
  <si>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</si>
  <si>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</si>
  <si>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</si>
  <si>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</si>
  <si>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</si>
  <si>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</si>
  <si>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</si>
  <si>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</si>
  <si>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</si>
  <si>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</si>
  <si>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</si>
  <si>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</si>
  <si>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</si>
  <si>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</si>
  <si>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</si>
  <si>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</si>
  <si>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</si>
  <si>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</si>
  <si>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</si>
  <si>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</si>
  <si>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</si>
  <si>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</si>
  <si>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</si>
  <si>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</si>
  <si>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</si>
  <si>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</si>
  <si>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</si>
  <si>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</si>
  <si>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</si>
  <si>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</si>
  <si>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</si>
  <si>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</si>
  <si>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</si>
  <si>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</si>
  <si>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</si>
  <si>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</si>
  <si>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</si>
  <si>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</si>
  <si>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</si>
  <si>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</si>
  <si>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</si>
  <si>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</si>
  <si>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</si>
  <si>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</si>
  <si>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</si>
  <si>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</si>
  <si>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</si>
  <si>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</si>
  <si>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</si>
  <si>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</si>
  <si>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</si>
  <si>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</si>
  <si>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</si>
  <si>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</si>
  <si>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</si>
  <si>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</si>
  <si>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</si>
  <si>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</si>
  <si>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</si>
  <si>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</si>
  <si>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</si>
  <si>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</si>
  <si>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</si>
  <si>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</si>
  <si>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</si>
  <si>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</si>
  <si>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</si>
  <si>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</si>
  <si>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</si>
  <si>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</si>
  <si>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</si>
  <si>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</si>
  <si>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</si>
  <si>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</si>
  <si>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</si>
  <si>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</si>
  <si>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</si>
  <si>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</si>
  <si>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</si>
  <si>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</si>
  <si>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</si>
  <si>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</si>
  <si>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</si>
  <si>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</si>
  <si>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</si>
  <si>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</si>
  <si>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</si>
  <si>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</si>
  <si>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</si>
  <si>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</si>
  <si>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</si>
  <si>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</si>
  <si>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</si>
  <si>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</si>
  <si>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</si>
  <si>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</si>
  <si>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</si>
  <si>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</si>
  <si>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</si>
  <si>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</si>
  <si>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</si>
  <si>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</si>
  <si>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</si>
  <si>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</si>
  <si>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</si>
  <si>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</si>
  <si>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</si>
  <si>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</si>
  <si>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</si>
  <si>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</si>
  <si>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</si>
  <si>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</si>
  <si>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</si>
  <si>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</si>
  <si>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</si>
  <si>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</si>
  <si>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</si>
  <si>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</si>
  <si>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</si>
  <si>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</si>
  <si>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</si>
  <si>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</si>
  <si>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</si>
  <si>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</si>
  <si>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</si>
  <si>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</si>
  <si>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</si>
  <si>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</si>
  <si>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</si>
  <si>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</si>
  <si>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</si>
  <si>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</si>
  <si>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</si>
  <si>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</si>
  <si>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</si>
  <si>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</si>
  <si>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</si>
  <si>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</si>
  <si>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</si>
  <si>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</si>
  <si>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</si>
  <si>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</si>
  <si>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</si>
  <si>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</si>
  <si>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</si>
  <si>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</si>
  <si>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</si>
  <si>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</si>
  <si>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</si>
  <si>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</si>
  <si>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</si>
  <si>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</si>
  <si>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</si>
  <si>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</si>
  <si>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</si>
  <si>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</si>
  <si>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</si>
  <si>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</si>
  <si>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</si>
  <si>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</si>
  <si>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</si>
  <si>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</si>
  <si>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</si>
  <si>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</si>
  <si>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</si>
  <si>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</si>
  <si>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</si>
  <si>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</si>
  <si>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</si>
  <si>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</si>
  <si>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</si>
  <si>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</si>
  <si>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</si>
  <si>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</si>
  <si>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</si>
  <si>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</si>
  <si>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</si>
  <si>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</si>
  <si>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</si>
  <si>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</si>
  <si>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</si>
  <si>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</si>
  <si>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</si>
  <si>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</si>
  <si>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</si>
  <si>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</si>
  <si>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</si>
  <si>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</si>
  <si>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</si>
  <si>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</si>
  <si>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</si>
  <si>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</si>
  <si>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</si>
  <si>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</si>
  <si>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</si>
  <si>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</si>
  <si>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</si>
  <si>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</si>
  <si>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</si>
  <si>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</si>
  <si>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</si>
  <si>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</si>
  <si>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</si>
  <si>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</si>
  <si>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</si>
  <si>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</si>
  <si>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</si>
  <si>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</si>
  <si>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</si>
  <si>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</si>
  <si>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</si>
  <si>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</si>
  <si>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</si>
  <si>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</si>
  <si>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</si>
  <si>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</si>
  <si>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</si>
  <si>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</si>
  <si>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</si>
  <si>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</si>
  <si>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</si>
  <si>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</si>
  <si>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</si>
  <si>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</si>
  <si>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</si>
  <si>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</si>
  <si>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</si>
  <si>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</si>
  <si>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</si>
  <si>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</si>
  <si>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</si>
  <si>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</si>
  <si>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</si>
  <si>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</si>
  <si>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</si>
  <si>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</si>
  <si>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</si>
  <si>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</si>
  <si>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</si>
  <si>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</si>
  <si>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</si>
  <si>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</si>
  <si>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</si>
  <si>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</si>
  <si>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</si>
  <si>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</si>
  <si>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</si>
  <si>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</si>
  <si>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</si>
  <si>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</si>
  <si>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</si>
  <si>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</si>
  <si>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</si>
  <si>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</si>
  <si>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</si>
  <si>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</si>
  <si>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</si>
  <si>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</si>
  <si>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</si>
  <si>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</si>
  <si>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</si>
  <si>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</si>
  <si>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</si>
  <si>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</si>
  <si>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</si>
  <si>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</si>
  <si>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</si>
  <si>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</si>
  <si>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</si>
  <si>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</si>
  <si>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</si>
  <si>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</si>
  <si>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</si>
  <si>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</si>
  <si>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</si>
  <si>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</si>
  <si>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</si>
  <si>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</si>
  <si>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</si>
  <si>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</si>
  <si>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</si>
  <si>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</si>
  <si>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</si>
  <si>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</si>
  <si>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</si>
  <si>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</si>
  <si>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</si>
  <si>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</si>
  <si>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</si>
  <si>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</si>
  <si>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</si>
  <si>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</si>
  <si>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</si>
  <si>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</si>
  <si>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</si>
  <si>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</si>
  <si>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</si>
  <si>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</si>
  <si>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</si>
  <si>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</si>
  <si>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</si>
  <si>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</si>
  <si>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</si>
  <si>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</si>
  <si>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</si>
  <si>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</si>
  <si>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</si>
  <si>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</si>
  <si>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</si>
  <si>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</si>
  <si>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</si>
  <si>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</si>
  <si>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</si>
  <si>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</si>
  <si>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</si>
  <si>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</si>
  <si>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</si>
  <si>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</si>
  <si>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</si>
  <si>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</si>
  <si>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</si>
  <si>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</si>
  <si>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</si>
  <si>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</si>
  <si>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</si>
  <si>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</si>
  <si>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</si>
  <si>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</si>
  <si>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</si>
  <si>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</si>
  <si>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</si>
  <si>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</si>
  <si>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</si>
  <si>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</si>
  <si>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</si>
  <si>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</si>
  <si>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</si>
  <si>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</si>
  <si>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</si>
  <si>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</si>
  <si>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</si>
  <si>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</si>
  <si>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</si>
  <si>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</si>
  <si>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</si>
  <si>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</si>
  <si>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</si>
  <si>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</si>
  <si>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</si>
  <si>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</si>
  <si>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</si>
  <si>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</si>
  <si>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</si>
  <si>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</si>
  <si>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</si>
  <si>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</si>
  <si>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</si>
  <si>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</si>
  <si>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</si>
  <si>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</si>
  <si>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</si>
  <si>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</si>
  <si>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</si>
  <si>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</si>
  <si>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</si>
  <si>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</si>
  <si>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</si>
  <si>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</si>
  <si>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</si>
  <si>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</si>
  <si>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</si>
  <si>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</si>
  <si>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</si>
  <si>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</si>
  <si>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</si>
  <si>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</si>
  <si>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</si>
  <si>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</si>
  <si>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</si>
  <si>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</si>
  <si>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</si>
  <si>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</si>
  <si>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</si>
  <si>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</si>
  <si>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</si>
  <si>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</si>
  <si>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</si>
  <si>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</si>
  <si>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</si>
  <si>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</si>
  <si>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</si>
  <si>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</si>
  <si>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</si>
  <si>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</si>
  <si>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</si>
  <si>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</si>
  <si>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</si>
  <si>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</si>
  <si>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</si>
  <si>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</si>
  <si>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</si>
  <si>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</si>
  <si>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</si>
  <si>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</si>
  <si>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</si>
  <si>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</si>
  <si>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</si>
  <si>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</si>
  <si>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</si>
  <si>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</si>
  <si>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</si>
  <si>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</si>
  <si>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</si>
  <si>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</si>
  <si>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</si>
  <si>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</si>
  <si>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</si>
  <si>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</si>
  <si>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</si>
  <si>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</si>
  <si>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</si>
  <si>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</si>
  <si>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</si>
  <si>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</si>
  <si>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</si>
  <si>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</si>
  <si>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</si>
  <si>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</si>
  <si>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</si>
  <si>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</si>
  <si>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</si>
  <si>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</si>
  <si>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</si>
  <si>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</si>
  <si>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</si>
  <si>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</si>
  <si>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</si>
  <si>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</si>
  <si>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</si>
  <si>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</si>
  <si>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</si>
  <si>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</si>
  <si>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</si>
  <si>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</si>
  <si>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</si>
  <si>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</si>
  <si>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</si>
  <si>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</si>
  <si>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</si>
  <si>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</si>
  <si>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</si>
  <si>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</si>
  <si>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</si>
  <si>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</si>
  <si>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</si>
  <si>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</si>
  <si>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</si>
  <si>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</si>
  <si>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</si>
  <si>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</si>
  <si>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</si>
  <si>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</si>
  <si>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</si>
  <si>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</si>
  <si>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</si>
  <si>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</si>
  <si>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</si>
  <si>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</si>
  <si>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</si>
  <si>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</si>
  <si>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</si>
  <si>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</si>
  <si>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</si>
  <si>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</si>
  <si>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</si>
  <si>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</si>
  <si>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</si>
  <si>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</si>
  <si>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</si>
  <si>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</si>
  <si>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</si>
  <si>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</si>
  <si>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</si>
  <si>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</si>
  <si>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</si>
  <si>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</si>
  <si>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</si>
  <si>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</si>
  <si>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</si>
  <si>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</si>
  <si>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</si>
  <si>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</si>
  <si>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</si>
  <si>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</si>
  <si>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</si>
  <si>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</si>
  <si>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</si>
  <si>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</si>
  <si>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</si>
  <si>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</si>
  <si>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</si>
  <si>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</si>
  <si>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</si>
  <si>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</si>
  <si>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</si>
  <si>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</si>
  <si>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</si>
  <si>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</si>
  <si>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</si>
  <si>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</si>
  <si>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</si>
  <si>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</si>
  <si>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</si>
  <si>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</si>
  <si>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</si>
  <si>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</si>
  <si>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</si>
  <si>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</si>
  <si>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</si>
  <si>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</si>
  <si>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</si>
  <si>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</si>
  <si>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</si>
  <si>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</si>
  <si>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</si>
  <si>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</si>
  <si>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</si>
  <si>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</si>
  <si>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</si>
  <si>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</si>
  <si>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</si>
  <si>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</si>
  <si>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</si>
  <si>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</si>
  <si>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</si>
  <si>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</si>
  <si>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</si>
  <si>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</si>
  <si>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</si>
  <si>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</si>
  <si>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</si>
  <si>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</si>
  <si>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</si>
  <si>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</si>
  <si>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</si>
  <si>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</si>
  <si>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</si>
  <si>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</si>
  <si>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</si>
  <si>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</si>
  <si>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</si>
  <si>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</si>
  <si>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</si>
  <si>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</si>
  <si>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</si>
  <si>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</si>
  <si>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</si>
  <si>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</si>
  <si>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</si>
  <si>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</si>
  <si>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</si>
  <si>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</si>
  <si>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</si>
  <si>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</si>
  <si>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</si>
  <si>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</si>
  <si>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</si>
  <si>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</si>
  <si>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</si>
  <si>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</si>
  <si>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</si>
  <si>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</si>
  <si>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</si>
  <si>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</si>
  <si>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</si>
  <si>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</si>
  <si>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</si>
  <si>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</si>
  <si>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</si>
  <si>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</si>
  <si>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</si>
  <si>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</si>
  <si>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</si>
  <si>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</si>
  <si>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</si>
  <si>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</si>
  <si>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</si>
  <si>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</si>
  <si>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</si>
  <si>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</si>
  <si>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</si>
  <si>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</si>
  <si>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</si>
  <si>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</si>
  <si>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</si>
  <si>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</si>
  <si>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</si>
  <si>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</si>
  <si>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</si>
  <si>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</si>
  <si>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</si>
  <si>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</si>
  <si>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</si>
  <si>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</si>
  <si>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</si>
  <si>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</si>
  <si>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</si>
  <si>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</si>
  <si>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</si>
  <si>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</si>
  <si>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</si>
  <si>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</si>
  <si>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</si>
  <si>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</si>
  <si>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</si>
  <si>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</si>
  <si>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</si>
  <si>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</si>
  <si>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</si>
  <si>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</si>
  <si>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</si>
  <si>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</si>
  <si>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</si>
  <si>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</si>
  <si>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</si>
  <si>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</si>
  <si>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</si>
  <si>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</si>
  <si>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</si>
  <si>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</si>
  <si>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</si>
  <si>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</si>
  <si>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</si>
  <si>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</si>
  <si>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</si>
  <si>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</si>
  <si>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</si>
  <si>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</si>
  <si>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</si>
  <si>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</si>
  <si>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</si>
  <si>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</si>
  <si>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</si>
  <si>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</si>
  <si>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</si>
  <si>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</si>
  <si>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</si>
  <si>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</si>
  <si>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</si>
  <si>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</si>
  <si>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</si>
  <si>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</si>
  <si>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</si>
  <si>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</si>
  <si>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</si>
  <si>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</si>
  <si>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</si>
  <si>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</si>
  <si>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</si>
  <si>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</si>
  <si>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</si>
  <si>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</si>
  <si>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</si>
  <si>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</si>
  <si>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</si>
  <si>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</si>
  <si>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</si>
  <si>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</si>
  <si>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</si>
  <si>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</si>
  <si>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</si>
  <si>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</si>
  <si>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</si>
  <si>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</si>
  <si>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</si>
  <si>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</si>
  <si>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</si>
  <si>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</si>
  <si>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</si>
  <si>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</si>
  <si>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</si>
  <si>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</si>
  <si>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</si>
  <si>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</si>
  <si>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</si>
  <si>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</si>
  <si>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</si>
  <si>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</si>
  <si>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</si>
  <si>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</si>
  <si>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</si>
  <si>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</si>
  <si>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</si>
  <si>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</si>
  <si>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</si>
  <si>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</si>
  <si>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</si>
  <si>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</si>
  <si>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</si>
  <si>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</si>
  <si>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</si>
  <si>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</si>
  <si>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</si>
  <si>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</si>
  <si>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</si>
  <si>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</si>
  <si>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</si>
  <si>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</si>
  <si>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</si>
  <si>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</si>
  <si>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</si>
  <si>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</si>
  <si>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</si>
  <si>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</si>
  <si>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</si>
  <si>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</si>
  <si>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</si>
  <si>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</si>
  <si>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</si>
  <si>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</si>
  <si>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</si>
  <si>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</si>
  <si>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</si>
  <si>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</si>
  <si>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</si>
  <si>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</si>
  <si>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</si>
  <si>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</si>
  <si>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</si>
  <si>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</si>
  <si>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</si>
  <si>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</si>
  <si>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</si>
  <si>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</si>
  <si>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</si>
  <si>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</si>
  <si>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</si>
  <si>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</si>
  <si>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</si>
  <si>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</si>
  <si>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</si>
  <si>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</si>
  <si>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</si>
  <si>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</si>
  <si>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</si>
  <si>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</si>
  <si>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</si>
  <si>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</si>
  <si>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</si>
  <si>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</si>
  <si>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</si>
  <si>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</si>
  <si>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</si>
  <si>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</si>
  <si>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</si>
  <si>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</si>
  <si>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</si>
  <si>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</si>
  <si>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</si>
  <si>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</si>
  <si>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</si>
  <si>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</si>
  <si>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</si>
  <si>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</si>
  <si>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</si>
  <si>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</si>
  <si>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</si>
  <si>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</si>
  <si>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</si>
  <si>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</si>
  <si>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</si>
  <si>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</si>
  <si>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</si>
  <si>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</si>
  <si>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</si>
  <si>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</si>
  <si>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</si>
  <si>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</si>
  <si>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</si>
  <si>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</si>
  <si>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</si>
  <si>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</si>
  <si>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</si>
  <si>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</si>
  <si>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</si>
  <si>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</si>
  <si>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</si>
  <si>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</si>
  <si>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</si>
  <si>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</si>
  <si>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</si>
  <si>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</si>
  <si>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</si>
  <si>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</si>
  <si>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</si>
  <si>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</si>
  <si>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</si>
  <si>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</si>
  <si>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</si>
  <si>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</si>
  <si>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</si>
  <si>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</si>
  <si>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</si>
  <si>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</si>
  <si>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</si>
  <si>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</si>
  <si>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</si>
  <si>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</si>
  <si>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</si>
  <si>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</si>
  <si>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</si>
  <si>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</si>
  <si>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</si>
  <si>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</si>
  <si>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</si>
  <si>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</si>
  <si>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</si>
  <si>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</si>
  <si>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</si>
  <si>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</si>
  <si>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</si>
  <si>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</si>
  <si>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</si>
  <si>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</si>
  <si>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</si>
  <si>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</si>
  <si>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</si>
  <si>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</si>
  <si>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</si>
  <si>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</si>
  <si>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</si>
  <si>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</si>
  <si>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</si>
  <si>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</si>
  <si>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</si>
  <si>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</si>
  <si>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</si>
  <si>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</si>
  <si>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</si>
  <si>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</si>
  <si>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</si>
  <si>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</si>
  <si>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</si>
  <si>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</si>
  <si>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</si>
  <si>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</si>
  <si>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</si>
  <si>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</si>
  <si>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</si>
  <si>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</si>
  <si>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</si>
  <si>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</si>
  <si>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</si>
  <si>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</si>
  <si>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</si>
  <si>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</si>
  <si>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</si>
  <si>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</si>
  <si>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</si>
  <si>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</si>
  <si>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</si>
  <si>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</si>
  <si>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</si>
  <si>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</si>
  <si>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</si>
  <si>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</si>
  <si>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</si>
  <si>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</si>
  <si>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</si>
  <si>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</si>
  <si>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</si>
  <si>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</si>
  <si>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</si>
  <si>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</si>
  <si>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</si>
  <si>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</si>
  <si>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</si>
  <si>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</si>
  <si>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</si>
  <si>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</si>
  <si>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</si>
  <si>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</si>
  <si>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</si>
  <si>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</si>
  <si>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</si>
  <si>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</si>
  <si>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</si>
  <si>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</si>
  <si>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</si>
  <si>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</si>
  <si>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</si>
  <si>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</si>
  <si>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</si>
  <si>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</si>
  <si>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</si>
  <si>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</si>
  <si>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</si>
  <si>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</si>
  <si>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</si>
  <si>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</si>
  <si>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</si>
  <si>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</si>
  <si>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</si>
  <si>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</si>
  <si>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</si>
  <si>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</si>
  <si>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</si>
  <si>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</si>
  <si>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</si>
  <si>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</si>
  <si>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</si>
  <si>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</si>
  <si>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</si>
  <si>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</si>
  <si>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</si>
  <si>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</si>
  <si>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</si>
  <si>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</si>
  <si>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</si>
  <si>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</si>
  <si>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</si>
  <si>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</si>
  <si>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</si>
  <si>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</si>
  <si>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</si>
  <si>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</si>
  <si>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</si>
  <si>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</si>
  <si>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</si>
  <si>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</si>
  <si>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</si>
  <si>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</si>
  <si>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</si>
  <si>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</si>
  <si>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</si>
  <si>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</si>
  <si>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</si>
  <si>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</si>
  <si>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</si>
  <si>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</si>
  <si>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</si>
  <si>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</si>
  <si>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</si>
  <si>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</si>
  <si>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</si>
  <si>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</si>
  <si>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</si>
  <si>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</si>
  <si>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</si>
  <si>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</si>
  <si>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</si>
  <si>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</si>
  <si>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</si>
  <si>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</si>
  <si>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</si>
  <si>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</si>
  <si>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</si>
  <si>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</si>
  <si>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</si>
  <si>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</si>
  <si>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</si>
  <si>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</si>
  <si>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</si>
  <si>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</si>
  <si>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</si>
  <si>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</si>
  <si>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</si>
  <si>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</si>
  <si>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</si>
  <si>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</si>
  <si>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</si>
  <si>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</si>
  <si>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</si>
  <si>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</si>
  <si>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</si>
  <si>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</si>
  <si>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</si>
  <si>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</si>
  <si>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</si>
  <si>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</si>
  <si>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</si>
  <si>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</si>
  <si>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</si>
  <si>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</si>
  <si>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</si>
  <si>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</si>
  <si>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</si>
  <si>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</si>
  <si>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</si>
  <si>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</si>
  <si>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</si>
  <si>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</si>
  <si>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</si>
  <si>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</si>
  <si>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</si>
  <si>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</si>
  <si>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</si>
  <si>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</si>
  <si>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</si>
  <si>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</si>
  <si>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</si>
  <si>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</si>
  <si>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</si>
  <si>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</si>
  <si>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</si>
  <si>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</si>
  <si>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</si>
  <si>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</si>
  <si>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</si>
  <si>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</si>
  <si>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</si>
  <si>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</si>
  <si>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</si>
  <si>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</si>
  <si>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</si>
  <si>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</si>
  <si>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</si>
  <si>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</si>
  <si>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</si>
  <si>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</si>
  <si>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</si>
  <si>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</si>
  <si>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</si>
  <si>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</si>
  <si>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</si>
  <si>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</si>
  <si>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</si>
  <si>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</si>
  <si>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</si>
  <si>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</si>
  <si>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</si>
  <si>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</si>
  <si>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</si>
  <si>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</si>
  <si>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</si>
  <si>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</si>
  <si>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</si>
  <si>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</si>
  <si>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</si>
  <si>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</si>
  <si>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</si>
  <si>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</si>
  <si>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</si>
  <si>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</si>
  <si>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</si>
  <si>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</si>
  <si>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</si>
  <si>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</si>
  <si>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</si>
  <si>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</si>
  <si>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</si>
  <si>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</si>
  <si>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</si>
  <si>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</si>
  <si>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</si>
  <si>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</si>
  <si>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</si>
  <si>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</si>
  <si>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</si>
  <si>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</si>
  <si>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</si>
  <si>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</si>
  <si>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</si>
  <si>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</si>
  <si>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</si>
  <si>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</si>
  <si>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</si>
  <si>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</si>
  <si>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</si>
  <si>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</si>
  <si>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</si>
  <si>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</si>
  <si>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</si>
  <si>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</si>
  <si>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</si>
  <si>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</si>
  <si>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</si>
  <si>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</si>
  <si>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</si>
  <si>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</si>
  <si>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</si>
  <si>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</si>
  <si>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</si>
  <si>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</si>
  <si>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</si>
  <si>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</si>
  <si>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</si>
  <si>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</si>
  <si>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</si>
  <si>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</si>
  <si>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</si>
  <si>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</si>
  <si>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</si>
  <si>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</si>
  <si>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</si>
  <si>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</si>
  <si>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</si>
  <si>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</si>
  <si>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</si>
  <si>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</si>
  <si>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</si>
  <si>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</si>
  <si>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</si>
  <si>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</si>
  <si>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</si>
  <si>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</si>
  <si>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</si>
  <si>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</si>
  <si>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</si>
  <si>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</si>
  <si>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</si>
  <si>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</si>
  <si>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</si>
  <si>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</si>
  <si>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</si>
  <si>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</si>
  <si>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</si>
  <si>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</si>
  <si>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</si>
  <si>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</si>
  <si>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</si>
  <si>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</si>
  <si>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</si>
  <si>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</si>
  <si>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</si>
  <si>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</si>
  <si>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</si>
  <si>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</si>
  <si>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</si>
  <si>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</si>
  <si>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</si>
  <si>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</si>
  <si>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</si>
  <si>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</si>
  <si>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</si>
  <si>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</si>
  <si>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</si>
  <si>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</si>
  <si>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</si>
  <si>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</si>
  <si>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</si>
  <si>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</si>
  <si>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</si>
  <si>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</si>
  <si>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</si>
  <si>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</si>
  <si>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</si>
  <si>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</si>
  <si>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</si>
  <si>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</si>
  <si>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</si>
  <si>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</si>
  <si>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</si>
  <si>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</si>
  <si>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</si>
  <si>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</si>
  <si>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</si>
  <si>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</si>
  <si>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</si>
  <si>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</si>
  <si>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</si>
  <si>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</si>
  <si>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</si>
  <si>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</si>
  <si>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</si>
  <si>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</si>
  <si>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</si>
  <si>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</si>
  <si>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</si>
  <si>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</si>
  <si>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</si>
  <si>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</si>
  <si>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</si>
  <si>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</si>
  <si>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</si>
  <si>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</si>
  <si>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</si>
  <si>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</si>
  <si>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</si>
  <si>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</si>
  <si>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</si>
  <si>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</si>
  <si>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</si>
  <si>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</si>
  <si>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</si>
  <si>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</si>
  <si>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</si>
  <si>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</si>
  <si>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</si>
  <si>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</si>
  <si>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</si>
  <si>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</si>
  <si>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</si>
  <si>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</si>
  <si>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</si>
  <si>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</si>
  <si>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</si>
  <si>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</si>
  <si>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</si>
  <si>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</si>
  <si>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</si>
  <si>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</si>
  <si>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</si>
  <si>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</si>
  <si>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</si>
  <si>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</si>
  <si>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</si>
  <si>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</si>
  <si>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</si>
  <si>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</si>
  <si>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</si>
  <si>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</si>
  <si>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</si>
  <si>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</si>
  <si>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</si>
  <si>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</si>
  <si>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</si>
  <si>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</si>
  <si>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</si>
  <si>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</si>
  <si>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</si>
  <si>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</si>
  <si>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</si>
  <si>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</si>
  <si>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</si>
  <si>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</si>
  <si>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</si>
  <si>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</si>
  <si>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</si>
  <si>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</si>
  <si>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</si>
  <si>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</si>
  <si>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</si>
  <si>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</si>
  <si>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</si>
  <si>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</si>
  <si>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</si>
  <si>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</si>
  <si>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</si>
  <si>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</si>
  <si>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</si>
  <si>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</si>
  <si>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</si>
  <si>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</si>
  <si>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</si>
  <si>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</si>
  <si>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</si>
  <si>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</si>
  <si>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</si>
  <si>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</si>
  <si>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</si>
  <si>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</si>
  <si>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</si>
  <si>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</si>
  <si>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</si>
  <si>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</si>
  <si>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</si>
  <si>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</si>
  <si>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</si>
  <si>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</si>
  <si>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</si>
  <si>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</si>
  <si>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</si>
  <si>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</si>
  <si>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</si>
  <si>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</si>
  <si>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</si>
  <si>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</si>
  <si>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</si>
  <si>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</si>
  <si>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</si>
  <si>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</si>
  <si>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</si>
  <si>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</si>
  <si>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</si>
  <si>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</si>
  <si>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</si>
  <si>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</si>
  <si>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</si>
  <si>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</si>
  <si>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</si>
  <si>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</si>
  <si>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</si>
  <si>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</si>
  <si>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</si>
  <si>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</si>
  <si>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</si>
  <si>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</si>
  <si>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</si>
  <si>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</si>
  <si>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</si>
  <si>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</si>
  <si>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</si>
  <si>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</si>
  <si>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</si>
  <si>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</si>
  <si>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</si>
  <si>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</si>
  <si>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</si>
  <si>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</si>
  <si>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</si>
  <si>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</si>
  <si>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</si>
  <si>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</si>
  <si>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</si>
  <si>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</si>
  <si>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</si>
  <si>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</si>
  <si>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</si>
  <si>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</si>
  <si>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</si>
  <si>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</si>
  <si>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</si>
  <si>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</si>
  <si>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</si>
  <si>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</si>
  <si>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</si>
  <si>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</si>
  <si>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</si>
  <si>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</si>
  <si>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</si>
  <si>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</si>
  <si>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</si>
  <si>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</si>
  <si>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</si>
  <si>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</si>
  <si>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</si>
  <si>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</si>
  <si>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</si>
  <si>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</si>
  <si>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</si>
  <si>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</si>
  <si>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</si>
  <si>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</si>
  <si>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</si>
  <si>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</si>
  <si>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</si>
  <si>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</si>
  <si>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</si>
  <si>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</si>
  <si>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</si>
  <si>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</si>
  <si>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</si>
  <si>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</si>
  <si>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</si>
  <si>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</si>
  <si>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</si>
  <si>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</si>
  <si>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</si>
  <si>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</si>
  <si>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</si>
  <si>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</si>
  <si>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</si>
  <si>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</si>
  <si>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</si>
  <si>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</si>
  <si>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</si>
  <si>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</si>
  <si>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</si>
  <si>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</si>
  <si>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</si>
  <si>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</si>
  <si>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</si>
  <si>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</si>
  <si>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</si>
  <si>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</si>
  <si>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</si>
  <si>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</si>
  <si>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</si>
  <si>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</si>
  <si>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</si>
  <si>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</si>
  <si>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</si>
  <si>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</si>
  <si>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</si>
  <si>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</si>
  <si>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</si>
  <si>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</si>
  <si>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</si>
  <si>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</si>
  <si>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</si>
  <si>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</si>
  <si>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</si>
  <si>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</si>
  <si>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</si>
  <si>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</si>
  <si>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</si>
  <si>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</si>
  <si>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</si>
  <si>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</si>
  <si>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</si>
  <si>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</si>
  <si>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</si>
  <si>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</si>
  <si>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</si>
  <si>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</si>
  <si>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</si>
  <si>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</si>
  <si>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</si>
  <si>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</si>
  <si>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</si>
  <si>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</si>
  <si>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</si>
  <si>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</si>
  <si>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</si>
  <si>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</si>
  <si>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</si>
  <si>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</si>
  <si>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</si>
  <si>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</si>
  <si>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</si>
  <si>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</si>
  <si>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</si>
  <si>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</si>
  <si>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</si>
  <si>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</si>
  <si>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</si>
  <si>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</si>
  <si>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</si>
  <si>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</si>
  <si>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</si>
  <si>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</si>
  <si>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</si>
  <si>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</si>
  <si>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</si>
  <si>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</si>
  <si>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</si>
  <si>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</si>
  <si>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</si>
  <si>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</si>
  <si>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</si>
  <si>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</si>
  <si>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</si>
  <si>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</si>
  <si>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</si>
  <si>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</si>
  <si>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</si>
  <si>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</si>
  <si>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</si>
  <si>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</si>
  <si>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</si>
  <si>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</si>
  <si>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</si>
  <si>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</si>
  <si>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</si>
  <si>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</si>
  <si>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</si>
  <si>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</si>
  <si>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</si>
  <si>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</si>
  <si>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</si>
  <si>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</si>
  <si>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</si>
  <si>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</si>
  <si>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</si>
  <si>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</si>
  <si>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</si>
  <si>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</si>
  <si>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</si>
  <si>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</si>
  <si>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</si>
  <si>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</si>
  <si>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</si>
  <si>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</si>
  <si>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</si>
  <si>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</si>
  <si>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</si>
  <si>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</si>
  <si>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</si>
  <si>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</si>
  <si>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</si>
  <si>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</si>
  <si>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</si>
  <si>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</si>
  <si>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</si>
  <si>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</si>
  <si>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</si>
  <si>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</si>
  <si>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</si>
  <si>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</si>
  <si>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</si>
  <si>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</si>
  <si>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</si>
  <si>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</si>
  <si>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</si>
  <si>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</si>
  <si>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</si>
  <si>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</si>
  <si>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</si>
  <si>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</si>
  <si>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</si>
  <si>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</si>
  <si>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</si>
  <si>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</si>
  <si>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</si>
  <si>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</si>
  <si>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</si>
  <si>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</si>
  <si>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</si>
  <si>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</si>
  <si>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</si>
  <si>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</si>
  <si>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</si>
  <si>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</si>
  <si>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</si>
  <si>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</si>
  <si>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</si>
  <si>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</si>
  <si>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</si>
  <si>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</si>
  <si>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</si>
  <si>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</si>
  <si>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</si>
  <si>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</si>
  <si>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</si>
  <si>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</si>
  <si>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</si>
  <si>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</si>
  <si>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</si>
  <si>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</si>
  <si>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</si>
  <si>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</si>
  <si>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</si>
  <si>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</si>
  <si>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</si>
  <si>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</si>
  <si>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</si>
  <si>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</si>
  <si>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</si>
  <si>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</si>
  <si>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</si>
  <si>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</si>
  <si>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</si>
  <si>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</si>
  <si>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</si>
  <si>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</si>
  <si>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</si>
  <si>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</si>
  <si>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</si>
  <si>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</si>
  <si>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</si>
  <si>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</si>
  <si>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</si>
  <si>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</si>
  <si>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</si>
  <si>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</si>
  <si>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</si>
  <si>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</si>
  <si>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</si>
  <si>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</si>
  <si>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</si>
  <si>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</si>
  <si>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</si>
  <si>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</si>
  <si>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</si>
  <si>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</si>
  <si>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</si>
  <si>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</si>
  <si>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</si>
  <si>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</si>
  <si>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</si>
  <si>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</si>
  <si>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</si>
  <si>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</si>
  <si>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</si>
  <si>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</si>
  <si>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</si>
  <si>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</si>
  <si>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</si>
  <si>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</si>
  <si>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</si>
  <si>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</si>
  <si>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</si>
  <si>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</si>
  <si>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</si>
  <si>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</si>
  <si>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</si>
  <si>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</si>
  <si>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</si>
  <si>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</si>
  <si>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</si>
  <si>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</si>
  <si>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</si>
  <si>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</si>
  <si>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</si>
  <si>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</si>
  <si>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</si>
  <si>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</si>
  <si>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</si>
  <si>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</si>
  <si>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</si>
  <si>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</si>
  <si>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</si>
  <si>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</si>
  <si>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</si>
  <si>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</si>
  <si>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</si>
  <si>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</si>
  <si>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</si>
  <si>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</si>
  <si>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</si>
  <si>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</si>
  <si>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</si>
  <si>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</si>
  <si>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</si>
  <si>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</si>
  <si>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</si>
  <si>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</si>
  <si>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</si>
  <si>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</si>
  <si>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</si>
  <si>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</si>
  <si>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</si>
  <si>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</si>
  <si>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</si>
  <si>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</si>
  <si>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</si>
  <si>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</si>
  <si>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</si>
  <si>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</si>
  <si>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</si>
  <si>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</si>
  <si>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</si>
  <si>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</si>
  <si>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</si>
  <si>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</si>
  <si>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</si>
  <si>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</si>
  <si>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</si>
  <si>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</si>
  <si>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</si>
  <si>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</si>
  <si>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</si>
  <si>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</si>
  <si>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</si>
  <si>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</si>
  <si>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</si>
  <si>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</si>
  <si>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</si>
  <si>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</si>
  <si>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</si>
  <si>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</si>
  <si>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</si>
  <si>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</si>
  <si>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</si>
  <si>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</si>
  <si>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</si>
  <si>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</si>
  <si>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</si>
  <si>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</si>
  <si>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</si>
  <si>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</si>
  <si>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</si>
  <si>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</si>
  <si>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</si>
  <si>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</si>
  <si>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</si>
  <si>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</si>
  <si>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</si>
  <si>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</si>
  <si>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</si>
  <si>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</si>
  <si>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</si>
  <si>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</si>
  <si>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</si>
  <si>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</si>
  <si>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</si>
  <si>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</si>
  <si>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</si>
  <si>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</si>
  <si>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</si>
  <si>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</si>
  <si>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</si>
  <si>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</si>
  <si>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</si>
  <si>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</si>
  <si>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</si>
  <si>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</si>
  <si>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</si>
  <si>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</si>
  <si>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</si>
  <si>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</si>
  <si>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</si>
  <si>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</si>
  <si>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</si>
  <si>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</si>
  <si>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</si>
  <si>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</si>
  <si>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</si>
  <si>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</si>
  <si>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</si>
  <si>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</si>
  <si>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</si>
  <si>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</si>
  <si>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</si>
  <si>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</si>
  <si>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</si>
  <si>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</si>
  <si>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</si>
  <si>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</si>
  <si>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</si>
  <si>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</si>
  <si>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</si>
  <si>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</si>
  <si>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</si>
  <si>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</si>
  <si>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</si>
  <si>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</si>
  <si>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</si>
  <si>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</si>
  <si>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</si>
  <si>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</si>
  <si>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</si>
  <si>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</si>
  <si>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</si>
  <si>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</si>
  <si>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</si>
  <si>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</si>
  <si>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</si>
  <si>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</si>
  <si>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</si>
  <si>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</si>
  <si>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</si>
  <si>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</si>
  <si>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</si>
  <si>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</si>
  <si>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</si>
  <si>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</si>
  <si>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</si>
  <si>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</si>
  <si>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</si>
  <si>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</si>
  <si>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</si>
  <si>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</si>
  <si>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</si>
  <si>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</si>
  <si>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</si>
  <si>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</si>
  <si>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</si>
  <si>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</si>
  <si>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</si>
  <si>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</si>
  <si>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</si>
  <si>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</si>
  <si>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</si>
  <si>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</si>
  <si>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</si>
  <si>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</si>
  <si>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</si>
  <si>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</si>
  <si>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</si>
  <si>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</si>
  <si>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</si>
  <si>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</si>
  <si>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</si>
  <si>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</si>
  <si>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</si>
  <si>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</si>
  <si>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</si>
  <si>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</si>
  <si>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</si>
  <si>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</si>
  <si>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</si>
  <si>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</si>
  <si>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</si>
  <si>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</si>
  <si>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</si>
  <si>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</si>
  <si>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</si>
  <si>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</si>
  <si>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</si>
  <si>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</si>
  <si>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</si>
  <si>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</si>
  <si>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</si>
  <si>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</si>
  <si>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</si>
  <si>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</si>
  <si>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</si>
  <si>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</si>
  <si>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</si>
  <si>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</si>
  <si>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</si>
  <si>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</si>
  <si>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</si>
  <si>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</si>
  <si>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</si>
  <si>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</si>
  <si>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</si>
  <si>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</si>
  <si>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</si>
  <si>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</si>
  <si>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</si>
  <si>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</si>
  <si>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</si>
  <si>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</si>
  <si>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</si>
  <si>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</si>
  <si>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</si>
  <si>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</si>
  <si>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</si>
  <si>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</si>
  <si>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</si>
  <si>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</si>
  <si>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</si>
  <si>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</si>
  <si>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</si>
  <si>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</si>
  <si>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</si>
  <si>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</si>
  <si>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</si>
  <si>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</si>
  <si>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</si>
  <si>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</si>
  <si>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</si>
  <si>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</si>
  <si>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</si>
  <si>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</si>
  <si>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</si>
  <si>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</si>
  <si>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</si>
  <si>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</si>
  <si>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</si>
  <si>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</si>
  <si>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</si>
  <si>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</si>
  <si>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</si>
  <si>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</si>
  <si>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</si>
  <si>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</si>
  <si>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</si>
  <si>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</si>
  <si>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</si>
  <si>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</si>
  <si>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</si>
  <si>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</si>
  <si>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</si>
  <si>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</si>
  <si>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</si>
  <si>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</si>
  <si>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</si>
  <si>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</si>
  <si>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</si>
  <si>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</si>
  <si>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</si>
  <si>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</si>
  <si>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</si>
  <si>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</si>
  <si>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</si>
  <si>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</si>
  <si>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</si>
  <si>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</si>
  <si>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</si>
  <si>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</si>
  <si>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</si>
  <si>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</si>
  <si>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</si>
  <si>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</si>
  <si>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</si>
  <si>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</si>
  <si>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</si>
  <si>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</si>
  <si>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</si>
  <si>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</si>
  <si>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</si>
  <si>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</si>
  <si>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</si>
  <si>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</si>
  <si>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</si>
  <si>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</si>
  <si>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</si>
  <si>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</si>
  <si>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</si>
  <si>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</si>
  <si>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</si>
  <si>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</si>
  <si>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</si>
  <si>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</si>
  <si>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</si>
  <si>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</si>
  <si>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</si>
  <si>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</si>
  <si>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</si>
  <si>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</si>
  <si>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</si>
  <si>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</si>
  <si>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</si>
  <si>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</si>
  <si>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</si>
  <si>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</si>
  <si>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</si>
  <si>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</si>
  <si>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</si>
  <si>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</si>
  <si>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</si>
  <si>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</si>
  <si>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</si>
  <si>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</si>
  <si>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</si>
  <si>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</si>
  <si>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</si>
  <si>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</si>
  <si>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</si>
  <si>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</si>
  <si>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</si>
  <si>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</si>
  <si>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</si>
  <si>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</si>
  <si>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</si>
  <si>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</si>
  <si>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</si>
  <si>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</si>
  <si>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</si>
  <si>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</si>
  <si>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</si>
  <si>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</si>
  <si>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</si>
  <si>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</si>
  <si>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</si>
  <si>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</si>
  <si>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</si>
  <si>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</si>
  <si>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</si>
  <si>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</si>
  <si>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</si>
  <si>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</si>
  <si>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</si>
  <si>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</si>
  <si>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</si>
  <si>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</si>
  <si>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</si>
  <si>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</si>
  <si>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</si>
  <si>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</si>
  <si>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</si>
  <si>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</si>
  <si>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</si>
  <si>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</si>
  <si>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</si>
  <si>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</si>
  <si>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</si>
  <si>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</si>
  <si>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</si>
  <si>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</si>
  <si>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</si>
  <si>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</si>
  <si>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</si>
  <si>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</si>
  <si>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</si>
  <si>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</si>
  <si>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</si>
  <si>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</si>
  <si>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</si>
  <si>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</si>
  <si>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</si>
  <si>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</si>
  <si>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</si>
  <si>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</si>
  <si>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</si>
  <si>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</si>
  <si>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</si>
  <si>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</si>
  <si>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</si>
  <si>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</si>
  <si>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</si>
  <si>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</si>
  <si>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</si>
  <si>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</si>
  <si>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</si>
  <si>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</si>
  <si>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</si>
  <si>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</si>
  <si>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</si>
  <si>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</si>
  <si>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</si>
  <si>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</si>
  <si>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</si>
  <si>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</si>
  <si>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</si>
  <si>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</si>
  <si>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</si>
  <si>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</si>
  <si>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</si>
  <si>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</si>
  <si>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</si>
  <si>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</si>
  <si>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</si>
  <si>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</si>
  <si>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</si>
  <si>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</si>
  <si>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</si>
  <si>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</si>
  <si>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</si>
  <si>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</si>
  <si>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</si>
  <si>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</si>
  <si>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</si>
  <si>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</si>
  <si>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</si>
  <si>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</si>
  <si>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</si>
  <si>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</si>
  <si>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</si>
  <si>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</si>
  <si>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</si>
  <si>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</si>
  <si>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</si>
  <si>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</si>
  <si>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</si>
  <si>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</si>
  <si>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</si>
  <si>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</si>
  <si>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</si>
  <si>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</si>
  <si>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</si>
  <si>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</si>
  <si>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</si>
  <si>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</si>
  <si>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</si>
  <si>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</si>
  <si>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</si>
  <si>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</si>
  <si>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</si>
  <si>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</si>
  <si>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</si>
  <si>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</si>
  <si>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</si>
  <si>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</si>
  <si>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</si>
  <si>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</si>
  <si>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</si>
  <si>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</si>
  <si>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</si>
  <si>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</si>
  <si>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</si>
  <si>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</si>
  <si>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</si>
  <si>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</si>
  <si>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</si>
  <si>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</si>
  <si>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</si>
  <si>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</si>
  <si>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</si>
  <si>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</si>
  <si>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</si>
  <si>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</si>
  <si>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</si>
  <si>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</si>
  <si>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</si>
  <si>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</si>
  <si>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</si>
  <si>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</si>
  <si>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</si>
  <si>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</si>
  <si>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</si>
  <si>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</si>
  <si>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</si>
  <si>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</si>
  <si>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</si>
  <si>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</si>
  <si>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</si>
  <si>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</si>
  <si>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</si>
  <si>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</si>
  <si>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</si>
  <si>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</si>
  <si>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</si>
  <si>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</si>
  <si>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</si>
  <si>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</si>
  <si>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</si>
  <si>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</si>
  <si>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</si>
  <si>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</si>
  <si>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</si>
  <si>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</si>
  <si>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</si>
  <si>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</si>
  <si>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</si>
  <si>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</si>
  <si>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</si>
  <si>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</si>
  <si>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</si>
  <si>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</si>
  <si>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</si>
  <si>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</si>
  <si>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</si>
  <si>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</si>
  <si>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</si>
  <si>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</si>
  <si>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</si>
  <si>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</si>
  <si>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</si>
  <si>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</si>
  <si>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</si>
  <si>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</si>
  <si>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</si>
  <si>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</si>
  <si>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</si>
  <si>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</si>
  <si>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</si>
  <si>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</si>
  <si>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</si>
  <si>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</si>
  <si>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</si>
  <si>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</si>
  <si>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</si>
  <si>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</si>
  <si>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</si>
  <si>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</si>
  <si>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</si>
  <si>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</si>
  <si>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</si>
  <si>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</si>
  <si>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</si>
  <si>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</si>
  <si>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</si>
  <si>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</si>
  <si>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</si>
  <si>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</si>
  <si>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</si>
  <si>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</si>
  <si>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</si>
  <si>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</si>
  <si>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</si>
  <si>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</si>
  <si>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</si>
  <si>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</si>
  <si>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</si>
  <si>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</si>
  <si>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</si>
  <si>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</si>
  <si>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</si>
  <si>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</si>
  <si>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</si>
  <si>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</si>
  <si>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</si>
  <si>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</si>
  <si>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</si>
  <si>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</si>
  <si>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</si>
  <si>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</si>
  <si>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</si>
  <si>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</si>
  <si>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</si>
  <si>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</si>
  <si>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</si>
  <si>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</si>
  <si>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</si>
  <si>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</si>
  <si>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</si>
  <si>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</si>
  <si>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</si>
  <si>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</si>
  <si>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</si>
  <si>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</si>
  <si>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</si>
  <si>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</si>
  <si>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</si>
  <si>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</si>
  <si>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</si>
  <si>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</si>
  <si>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</si>
  <si>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</si>
  <si>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</si>
  <si>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</si>
  <si>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</si>
  <si>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</si>
  <si>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</si>
  <si>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</si>
  <si>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</si>
  <si>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</si>
  <si>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</si>
  <si>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</si>
  <si>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</si>
  <si>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</si>
  <si>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</si>
  <si>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</si>
  <si>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</si>
  <si>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</si>
  <si>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</si>
  <si>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</si>
  <si>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</si>
  <si>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</si>
  <si>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</si>
  <si>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</si>
  <si>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</si>
  <si>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</si>
  <si>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</si>
  <si>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</si>
  <si>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</si>
  <si>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</si>
  <si>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</si>
  <si>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</si>
  <si>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</si>
  <si>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</si>
  <si>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</si>
  <si>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</si>
  <si>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</si>
  <si>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</si>
  <si>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</si>
  <si>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</si>
  <si>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</si>
  <si>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</si>
  <si>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</si>
  <si>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</si>
  <si>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</si>
  <si>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</si>
  <si>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</si>
  <si>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</si>
  <si>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</si>
  <si>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</si>
  <si>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</si>
  <si>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</si>
  <si>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</si>
  <si>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</si>
  <si>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</si>
  <si>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</si>
  <si>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</si>
  <si>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</si>
  <si>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</si>
  <si>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</si>
  <si>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</si>
  <si>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</si>
  <si>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</si>
  <si>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</si>
  <si>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</si>
  <si>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</si>
  <si>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</si>
  <si>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</si>
  <si>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</si>
  <si>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</si>
  <si>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</si>
  <si>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</si>
  <si>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</si>
  <si>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</si>
  <si>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</si>
  <si>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</si>
  <si>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</si>
  <si>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</si>
  <si>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</si>
  <si>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</si>
  <si>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</si>
  <si>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</si>
  <si>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</si>
  <si>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</si>
  <si>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</si>
  <si>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</si>
  <si>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</si>
  <si>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</si>
  <si>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</si>
  <si>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</si>
  <si>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</si>
  <si>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</si>
  <si>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</si>
  <si>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</si>
  <si>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</si>
  <si>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</si>
  <si>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</si>
  <si>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</si>
  <si>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</si>
  <si>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</si>
  <si>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</si>
  <si>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</si>
  <si>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</si>
  <si>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</si>
  <si>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</si>
  <si>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</si>
  <si>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</si>
  <si>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</si>
  <si>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</si>
  <si>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</si>
  <si>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</si>
  <si>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</si>
  <si>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</si>
  <si>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</si>
  <si>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</si>
  <si>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</si>
  <si>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</si>
  <si>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</si>
  <si>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</si>
  <si>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</si>
  <si>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</si>
  <si>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</si>
  <si>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</si>
  <si>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</si>
  <si>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</si>
  <si>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</si>
  <si>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</si>
  <si>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</si>
  <si>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</si>
  <si>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</si>
  <si>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</si>
  <si>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</si>
  <si>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</si>
  <si>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</si>
  <si>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</si>
  <si>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</si>
  <si>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</si>
  <si>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</si>
  <si>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</si>
  <si>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</si>
  <si>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</si>
  <si>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</si>
  <si>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</si>
  <si>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</si>
  <si>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</si>
  <si>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</si>
  <si>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</si>
  <si>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</si>
  <si>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</si>
  <si>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</si>
  <si>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</si>
  <si>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</si>
  <si>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</si>
  <si>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</si>
  <si>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</si>
  <si>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</si>
  <si>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</si>
  <si>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</si>
  <si>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</si>
  <si>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</si>
  <si>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</si>
  <si>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</si>
  <si>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</si>
  <si>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</si>
  <si>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</si>
  <si>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</si>
  <si>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</si>
  <si>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</si>
  <si>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</si>
  <si>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</si>
  <si>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</si>
  <si>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</si>
  <si>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</si>
  <si>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</si>
  <si>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</si>
  <si>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</si>
  <si>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</si>
  <si>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</si>
  <si>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</si>
  <si>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</si>
  <si>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</si>
  <si>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</si>
  <si>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</si>
  <si>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</si>
  <si>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</si>
  <si>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</si>
  <si>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</si>
  <si>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</si>
  <si>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</si>
  <si>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</si>
  <si>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</si>
  <si>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</si>
  <si>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</si>
  <si>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</si>
  <si>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</si>
  <si>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</si>
  <si>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</si>
  <si>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</si>
  <si>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</si>
  <si>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</si>
  <si>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</si>
  <si>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</si>
  <si>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</si>
  <si>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</si>
  <si>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</si>
  <si>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</si>
  <si>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</si>
  <si>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</si>
  <si>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</si>
  <si>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</si>
  <si>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</si>
  <si>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</si>
  <si>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</si>
  <si>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</si>
  <si>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</si>
  <si>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</si>
  <si>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</si>
  <si>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</si>
  <si>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</si>
  <si>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</si>
  <si>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</si>
  <si>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</si>
  <si>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</si>
  <si>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</si>
  <si>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</si>
  <si>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</si>
  <si>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</si>
  <si>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</si>
  <si>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</si>
  <si>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</si>
  <si>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</si>
  <si>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</si>
  <si>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</si>
  <si>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</si>
  <si>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</si>
  <si>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</si>
  <si>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</si>
  <si>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</si>
  <si>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</si>
  <si>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</si>
  <si>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</si>
  <si>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</si>
  <si>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</si>
  <si>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</si>
  <si>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</si>
  <si>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</si>
  <si>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</si>
  <si>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</si>
  <si>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</si>
  <si>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</si>
  <si>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</si>
  <si>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</si>
  <si>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</si>
  <si>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</si>
  <si>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</si>
  <si>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</si>
  <si>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</si>
  <si>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</si>
  <si>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</si>
  <si>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</si>
  <si>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</si>
  <si>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</si>
  <si>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</si>
  <si>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</si>
  <si>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</si>
  <si>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</si>
  <si>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</si>
  <si>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</si>
  <si>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</si>
  <si>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</si>
  <si>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</si>
  <si>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</si>
  <si>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</si>
  <si>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</si>
  <si>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</si>
  <si>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</si>
  <si>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</si>
  <si>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</si>
  <si>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</si>
  <si>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</si>
  <si>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</si>
  <si>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</si>
  <si>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</si>
  <si>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</si>
  <si>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</si>
  <si>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</si>
  <si>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</si>
  <si>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</si>
  <si>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</si>
  <si>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</si>
  <si>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</si>
  <si>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</si>
  <si>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</si>
  <si>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</si>
  <si>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</si>
  <si>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</si>
  <si>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</si>
  <si>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</si>
  <si>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</si>
  <si>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</si>
  <si>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</si>
  <si>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</si>
  <si>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</si>
  <si>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</si>
  <si>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</si>
  <si>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</si>
  <si>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</si>
  <si>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</si>
  <si>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</si>
  <si>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</si>
  <si>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</si>
  <si>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</si>
  <si>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</si>
  <si>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</si>
  <si>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</si>
  <si>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</si>
  <si>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</si>
  <si>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</si>
  <si>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</si>
  <si>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</si>
  <si>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</si>
  <si>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</si>
  <si>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</si>
  <si>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</si>
  <si>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</si>
  <si>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</si>
  <si>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</si>
  <si>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</si>
  <si>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</si>
  <si>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</si>
  <si>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</si>
  <si>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</si>
  <si>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</si>
  <si>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</si>
  <si>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</si>
  <si>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</si>
  <si>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</si>
  <si>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</si>
  <si>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</si>
  <si>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</si>
  <si>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</si>
  <si>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</si>
  <si>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</si>
  <si>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</si>
  <si>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</si>
  <si>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</si>
  <si>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</si>
  <si>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</si>
  <si>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</si>
  <si>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</si>
  <si>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</si>
  <si>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</si>
  <si>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</si>
  <si>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</si>
  <si>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</si>
  <si>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</si>
  <si>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</si>
  <si>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</si>
  <si>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</si>
  <si>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</si>
  <si>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</si>
  <si>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</si>
  <si>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</si>
  <si>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</si>
  <si>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</si>
  <si>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</si>
  <si>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</si>
  <si>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</si>
  <si>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</si>
  <si>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</si>
  <si>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</si>
  <si>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</si>
  <si>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</si>
  <si>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</si>
  <si>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</si>
  <si>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</si>
  <si>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</si>
  <si>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</si>
  <si>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</si>
  <si>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</si>
  <si>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</si>
  <si>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</si>
  <si>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</si>
  <si>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</si>
  <si>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</si>
  <si>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</si>
  <si>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</si>
  <si>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</si>
  <si>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</si>
  <si>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</si>
  <si>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</si>
  <si>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</si>
  <si>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</si>
  <si>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</si>
  <si>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</si>
  <si>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</si>
  <si>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</si>
  <si>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</si>
  <si>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</si>
  <si>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</si>
  <si>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</si>
  <si>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</si>
  <si>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</si>
  <si>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</si>
  <si>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</si>
  <si>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</si>
  <si>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</si>
  <si>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</si>
  <si>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</si>
  <si>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</si>
  <si>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</si>
  <si>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</si>
  <si>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</si>
  <si>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</si>
  <si>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</si>
  <si>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</si>
  <si>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</si>
  <si>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</si>
  <si>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</si>
  <si>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</si>
  <si>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</si>
  <si>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</si>
  <si>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</si>
  <si>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</si>
  <si>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</si>
  <si>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</si>
  <si>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</si>
  <si>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</si>
  <si>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</si>
  <si>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</si>
  <si>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</si>
  <si>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</si>
  <si>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</si>
  <si>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</si>
  <si>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</si>
  <si>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</si>
  <si>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</si>
  <si>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</si>
  <si>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</si>
  <si>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</si>
  <si>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</si>
  <si>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</si>
  <si>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</si>
  <si>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</si>
  <si>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</si>
  <si>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</si>
  <si>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</si>
  <si>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</si>
  <si>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</si>
  <si>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</si>
  <si>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</si>
  <si>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</si>
  <si>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</si>
  <si>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</si>
  <si>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</si>
  <si>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</si>
  <si>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</si>
  <si>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</si>
  <si>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</si>
  <si>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</si>
  <si>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</si>
  <si>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</si>
  <si>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</si>
  <si>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</si>
  <si>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</si>
  <si>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</si>
  <si>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</si>
  <si>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</si>
  <si>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</si>
  <si>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</si>
  <si>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</si>
  <si>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</si>
  <si>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</si>
  <si>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</si>
  <si>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</si>
  <si>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</si>
  <si>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</si>
  <si>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</si>
  <si>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</si>
  <si>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</si>
  <si>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</si>
  <si>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</si>
  <si>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</si>
  <si>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</si>
  <si>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</si>
  <si>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</si>
  <si>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</si>
  <si>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</si>
  <si>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</si>
  <si>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</si>
  <si>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</si>
  <si>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</si>
  <si>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</si>
  <si>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</si>
  <si>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</si>
  <si>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</si>
  <si>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</si>
  <si>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</si>
  <si>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</si>
  <si>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</si>
  <si>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</si>
  <si>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</si>
  <si>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</si>
  <si>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</si>
  <si>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</si>
  <si>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</si>
  <si>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</si>
  <si>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</si>
  <si>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</si>
  <si>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</si>
  <si>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</si>
  <si>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</si>
  <si>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</si>
  <si>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</si>
  <si>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</si>
  <si>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</si>
  <si>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</si>
  <si>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</si>
  <si>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</si>
  <si>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</si>
  <si>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</si>
  <si>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</si>
  <si>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</si>
  <si>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</si>
  <si>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</si>
  <si>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</si>
  <si>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</si>
  <si>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</si>
  <si>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</si>
  <si>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</si>
  <si>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</si>
  <si>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</si>
  <si>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</si>
  <si>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</si>
  <si>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</si>
  <si>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</si>
  <si>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</si>
  <si>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</si>
  <si>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</si>
  <si>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</si>
  <si>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</si>
  <si>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</si>
  <si>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</si>
  <si>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</si>
  <si>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</si>
  <si>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</si>
  <si>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</si>
  <si>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</si>
  <si>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</si>
  <si>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</si>
  <si>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</si>
  <si>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</si>
  <si>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</si>
  <si>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</si>
  <si>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</si>
  <si>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</si>
  <si>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</si>
  <si>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</si>
  <si>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</si>
  <si>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</si>
  <si>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</si>
  <si>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</si>
  <si>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</si>
  <si>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</si>
  <si>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</si>
  <si>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</si>
  <si>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</si>
  <si>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</si>
  <si>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</si>
  <si>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</si>
  <si>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</si>
  <si>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</si>
  <si>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</si>
  <si>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</si>
  <si>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</si>
  <si>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</si>
  <si>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</si>
  <si>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</si>
  <si>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</si>
  <si>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</si>
  <si>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</si>
  <si>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</si>
  <si>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</si>
  <si>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</si>
  <si>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</si>
  <si>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</si>
  <si>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</si>
  <si>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</si>
  <si>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</si>
  <si>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</si>
  <si>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</si>
  <si>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</si>
  <si>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</si>
  <si>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</si>
  <si>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</si>
  <si>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</si>
  <si>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</si>
  <si>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</si>
  <si>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</si>
  <si>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</si>
  <si>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</si>
  <si>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</si>
  <si>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</si>
  <si>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</si>
  <si>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</si>
  <si>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</si>
  <si>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</si>
  <si>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</si>
  <si>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</si>
  <si>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</si>
  <si>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</si>
  <si>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</si>
  <si>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</si>
  <si>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</si>
  <si>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</si>
  <si>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</si>
  <si>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</si>
  <si>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</si>
  <si>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</si>
  <si>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</si>
  <si>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</si>
  <si>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</si>
  <si>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</si>
  <si>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</si>
  <si>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</si>
  <si>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</si>
  <si>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</si>
  <si>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</si>
  <si>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</si>
  <si>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</si>
  <si>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</si>
  <si>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</si>
  <si>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</si>
  <si>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</si>
  <si>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</si>
  <si>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</si>
  <si>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</si>
  <si>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</si>
  <si>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</si>
  <si>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</si>
  <si>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</si>
  <si>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</si>
  <si>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</si>
  <si>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</si>
  <si>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</si>
  <si>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</si>
  <si>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</si>
  <si>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</si>
  <si>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</si>
  <si>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</si>
  <si>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</si>
  <si>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</si>
  <si>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</si>
  <si>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</si>
  <si>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</si>
  <si>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</si>
  <si>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</si>
  <si>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</si>
  <si>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</si>
  <si>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</si>
  <si>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</si>
  <si>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</si>
  <si>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</si>
  <si>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</si>
  <si>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</si>
  <si>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</si>
  <si>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</si>
  <si>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</si>
  <si>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</si>
  <si>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</si>
  <si>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</si>
  <si>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</si>
  <si>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</si>
  <si>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</si>
  <si>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</si>
  <si>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</si>
  <si>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</si>
  <si>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</si>
  <si>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</si>
  <si>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</si>
  <si>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</si>
  <si>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</si>
  <si>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</si>
  <si>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</si>
  <si>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</si>
  <si>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</si>
  <si>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</si>
  <si>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</si>
  <si>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</si>
  <si>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</si>
  <si>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</si>
  <si>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</si>
  <si>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</si>
  <si>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</si>
  <si>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</si>
  <si>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</si>
  <si>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</si>
  <si>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</si>
  <si>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</si>
  <si>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</si>
  <si>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</si>
  <si>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</si>
  <si>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</si>
  <si>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</si>
  <si>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</si>
  <si>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</si>
  <si>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</si>
  <si>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</si>
  <si>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</si>
  <si>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</si>
  <si>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</si>
  <si>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</si>
  <si>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</si>
  <si>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</si>
  <si>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</si>
  <si>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</si>
  <si>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</si>
  <si>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</si>
  <si>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</si>
  <si>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</si>
  <si>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</si>
  <si>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</si>
  <si>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</si>
  <si>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</si>
  <si>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</si>
  <si>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</si>
  <si>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</si>
  <si>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</si>
  <si>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</si>
  <si>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</si>
  <si>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</si>
  <si>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</si>
  <si>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</si>
  <si>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</si>
  <si>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</si>
  <si>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</si>
  <si>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</si>
  <si>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</si>
  <si>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</si>
  <si>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</si>
  <si>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</si>
  <si>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</si>
  <si>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</si>
  <si>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</si>
  <si>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</si>
  <si>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</si>
  <si>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</si>
  <si>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</si>
  <si>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</si>
  <si>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</si>
  <si>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</si>
  <si>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</si>
  <si>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</si>
  <si>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</si>
  <si>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</si>
  <si>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</si>
  <si>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</si>
  <si>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</si>
  <si>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</si>
  <si>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</si>
  <si>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</si>
  <si>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</si>
  <si>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</si>
  <si>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</si>
  <si>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</si>
  <si>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</si>
  <si>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</si>
  <si>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</si>
  <si>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</si>
  <si>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</si>
  <si>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</si>
  <si>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</si>
  <si>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</si>
  <si>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</si>
  <si>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</si>
  <si>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</si>
  <si>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</si>
  <si>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</si>
  <si>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</si>
  <si>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</si>
  <si>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</si>
  <si>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</si>
  <si>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</si>
  <si>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</si>
  <si>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</si>
  <si>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</si>
  <si>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</si>
  <si>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</si>
  <si>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</si>
  <si>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</si>
  <si>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</si>
  <si>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</si>
  <si>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</si>
  <si>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</si>
  <si>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</si>
  <si>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</si>
  <si>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</si>
  <si>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</si>
  <si>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</si>
  <si>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</si>
  <si>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</si>
  <si>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</si>
  <si>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</si>
  <si>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</si>
  <si>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</si>
  <si>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</si>
  <si>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</si>
  <si>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</si>
  <si>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</si>
  <si>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</si>
  <si>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</si>
  <si>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</si>
  <si>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</si>
  <si>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</si>
  <si>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</si>
  <si>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</si>
  <si>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</si>
  <si>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</si>
  <si>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</si>
  <si>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</si>
  <si>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</si>
  <si>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</si>
  <si>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</si>
  <si>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</si>
  <si>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</si>
  <si>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</si>
  <si>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</si>
  <si>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</si>
  <si>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</si>
  <si>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</si>
  <si>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</si>
  <si>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</si>
  <si>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</si>
  <si>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</si>
  <si>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</si>
  <si>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</si>
  <si>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</si>
  <si>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</si>
  <si>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</si>
  <si>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</si>
  <si>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</si>
  <si>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</si>
  <si>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</si>
  <si>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</si>
  <si>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</si>
  <si>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</si>
  <si>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</si>
  <si>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</si>
  <si>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</si>
  <si>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</si>
  <si>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</si>
  <si>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</si>
  <si>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</si>
  <si>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</si>
  <si>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</si>
  <si>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</si>
  <si>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</si>
  <si>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</si>
  <si>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</si>
  <si>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</si>
  <si>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</si>
  <si>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</si>
  <si>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</si>
  <si>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</si>
  <si>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</si>
  <si>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</si>
  <si>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</si>
  <si>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</si>
  <si>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</si>
  <si>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</si>
  <si>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</si>
  <si>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</si>
  <si>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</si>
  <si>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</si>
  <si>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</si>
  <si>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</si>
  <si>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</si>
  <si>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</si>
  <si>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</si>
  <si>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</si>
  <si>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</si>
  <si>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</si>
  <si>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</si>
  <si>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</si>
  <si>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</si>
  <si>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</si>
  <si>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</si>
  <si>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</si>
  <si>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</si>
  <si>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</si>
  <si>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</si>
  <si>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</si>
  <si>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</si>
  <si>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</si>
  <si>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</si>
  <si>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</si>
  <si>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</si>
  <si>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</si>
  <si>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</si>
  <si>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</si>
  <si>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</si>
  <si>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</si>
  <si>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</si>
  <si>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</si>
  <si>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</si>
  <si>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</si>
  <si>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</si>
  <si>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</si>
  <si>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</si>
  <si>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</si>
  <si>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</si>
  <si>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</si>
  <si>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</si>
  <si>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</si>
  <si>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</si>
  <si>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</si>
  <si>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</si>
  <si>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</si>
  <si>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</si>
  <si>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</si>
  <si>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</si>
  <si>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</si>
  <si>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</si>
  <si>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</si>
  <si>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</si>
  <si>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</si>
  <si>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</si>
  <si>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</si>
  <si>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</si>
  <si>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</si>
  <si>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</si>
  <si>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</si>
  <si>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</si>
  <si>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</si>
  <si>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</si>
  <si>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</si>
  <si>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</si>
  <si>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</si>
  <si>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</si>
  <si>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</si>
  <si>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</si>
  <si>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</si>
  <si>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</si>
  <si>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</si>
  <si>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</si>
  <si>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</si>
  <si>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</si>
  <si>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</si>
  <si>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</si>
  <si>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</si>
  <si>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</si>
  <si>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</si>
  <si>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</si>
  <si>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</si>
  <si>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</si>
  <si>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</si>
  <si>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</si>
  <si>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</si>
  <si>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</si>
  <si>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</si>
  <si>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</si>
  <si>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</si>
  <si>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</si>
  <si>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</si>
  <si>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</si>
  <si>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</si>
  <si>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</si>
  <si>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</si>
  <si>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</si>
  <si>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</si>
  <si>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</si>
  <si>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</si>
  <si>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</si>
  <si>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</si>
  <si>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</si>
  <si>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</si>
  <si>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</si>
  <si>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</si>
  <si>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</si>
  <si>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</si>
  <si>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</si>
  <si>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</si>
  <si>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</si>
  <si>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</si>
  <si>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</si>
  <si>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</si>
  <si>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</si>
  <si>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</si>
  <si>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</si>
  <si>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</si>
  <si>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</si>
  <si>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</si>
  <si>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</si>
  <si>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</si>
  <si>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</si>
  <si>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</si>
  <si>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</si>
  <si>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</si>
  <si>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</si>
  <si>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</si>
  <si>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</si>
  <si>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</si>
  <si>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</si>
  <si>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</si>
  <si>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</si>
  <si>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</si>
  <si>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</si>
  <si>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</si>
  <si>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</si>
  <si>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</si>
  <si>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</si>
  <si>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</si>
  <si>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</si>
  <si>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</si>
  <si>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</si>
  <si>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</si>
  <si>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</si>
  <si>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</si>
  <si>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</si>
  <si>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</si>
  <si>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</si>
  <si>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</si>
  <si>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</si>
  <si>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</si>
  <si>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</si>
  <si>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</si>
  <si>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</si>
  <si>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</si>
  <si>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</si>
  <si>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</si>
  <si>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</si>
  <si>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</si>
  <si>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</si>
  <si>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</si>
  <si>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</si>
  <si>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</si>
  <si>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</si>
  <si>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</si>
  <si>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</si>
  <si>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</si>
  <si>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</si>
  <si>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</si>
  <si>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</si>
  <si>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</si>
  <si>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</si>
  <si>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</si>
  <si>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</si>
  <si>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</si>
  <si>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</si>
  <si>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</si>
  <si>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</si>
  <si>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</si>
  <si>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</si>
  <si>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</si>
  <si>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</si>
  <si>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</si>
  <si>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</si>
  <si>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</si>
  <si>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</si>
  <si>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</si>
  <si>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</si>
  <si>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</si>
  <si>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</si>
  <si>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</si>
  <si>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</si>
  <si>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</si>
  <si>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</si>
  <si>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</si>
  <si>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</si>
  <si>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</si>
  <si>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</si>
  <si>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</si>
  <si>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</si>
  <si>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</si>
  <si>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</si>
  <si>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</si>
  <si>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</si>
  <si>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</si>
  <si>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</si>
  <si>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</si>
  <si>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</si>
  <si>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</si>
  <si>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</si>
  <si>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</si>
  <si>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</si>
  <si>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</si>
  <si>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</si>
  <si>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</si>
  <si>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</si>
  <si>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</si>
  <si>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</si>
  <si>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</si>
  <si>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</si>
  <si>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</si>
  <si>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</si>
  <si>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</si>
  <si>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</si>
  <si>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</si>
  <si>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</si>
  <si>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</si>
  <si>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</si>
  <si>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</si>
  <si>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</si>
  <si>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</si>
  <si>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</si>
  <si>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</si>
  <si>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</si>
  <si>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</si>
  <si>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</si>
  <si>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</si>
  <si>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</si>
  <si>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</si>
  <si>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</si>
  <si>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</si>
  <si>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</si>
  <si>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</si>
  <si>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</si>
  <si>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</si>
  <si>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</si>
  <si>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</si>
  <si>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</si>
  <si>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</si>
  <si>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</si>
  <si>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</si>
  <si>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</si>
  <si>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</si>
  <si>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</si>
  <si>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</si>
  <si>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</si>
  <si>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</si>
  <si>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</si>
  <si>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</si>
  <si>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</si>
  <si>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</si>
  <si>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</si>
  <si>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</si>
  <si>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</si>
  <si>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</si>
  <si>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</si>
  <si>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</si>
  <si>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</si>
  <si>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</si>
  <si>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</si>
  <si>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</si>
  <si>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</si>
  <si>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</si>
  <si>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</si>
  <si>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</si>
  <si>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</si>
  <si>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</si>
  <si>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</si>
  <si>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</si>
  <si>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</si>
  <si>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</si>
  <si>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</si>
  <si>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</si>
  <si>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</si>
  <si>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</si>
  <si>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</si>
  <si>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</si>
  <si>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</si>
  <si>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</si>
  <si>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</si>
  <si>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</si>
  <si>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</si>
  <si>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</si>
  <si>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</si>
  <si>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</si>
  <si>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</si>
  <si>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</si>
  <si>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</si>
  <si>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</si>
  <si>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</si>
  <si>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</si>
  <si>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</si>
  <si>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</si>
  <si>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</si>
  <si>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</si>
  <si>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</si>
  <si>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</si>
  <si>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</si>
  <si>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</si>
  <si>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</si>
  <si>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</si>
  <si>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</si>
  <si>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</si>
  <si>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</si>
  <si>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</si>
  <si>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</si>
  <si>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</si>
  <si>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</si>
  <si>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</si>
  <si>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</si>
  <si>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</si>
  <si>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</si>
  <si>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</si>
  <si>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</si>
  <si>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</si>
  <si>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</si>
  <si>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</si>
  <si>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</si>
  <si>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</si>
  <si>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</si>
  <si>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</si>
  <si>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</si>
  <si>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</si>
  <si>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</si>
  <si>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</si>
  <si>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</si>
  <si>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</si>
  <si>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</si>
  <si>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</si>
  <si>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</si>
  <si>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</si>
  <si>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</si>
  <si>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</si>
  <si>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</si>
  <si>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</si>
  <si>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</si>
  <si>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</si>
  <si>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</si>
  <si>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</si>
  <si>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</si>
  <si>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</si>
  <si>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</si>
  <si>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</si>
  <si>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</si>
  <si>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</si>
  <si>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</si>
  <si>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</si>
  <si>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</si>
  <si>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</si>
  <si>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</si>
  <si>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</si>
  <si>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</si>
  <si>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</si>
  <si>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</si>
  <si>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</si>
  <si>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</si>
  <si>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</si>
  <si>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</si>
  <si>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</si>
  <si>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</si>
  <si>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</si>
  <si>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</si>
  <si>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</si>
  <si>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</si>
  <si>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</si>
  <si>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</si>
  <si>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</si>
  <si>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</si>
  <si>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</si>
  <si>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</si>
  <si>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</si>
  <si>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</si>
  <si>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</si>
  <si>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</si>
  <si>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</si>
  <si>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</si>
  <si>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</si>
  <si>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</si>
  <si>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</si>
  <si>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</si>
  <si>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</si>
  <si>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</si>
  <si>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</si>
  <si>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</si>
  <si>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</si>
  <si>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</si>
  <si>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</si>
  <si>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</si>
  <si>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</si>
  <si>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</si>
  <si>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</si>
  <si>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</si>
  <si>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</si>
  <si>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</si>
  <si>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</si>
  <si>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</si>
  <si>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</si>
  <si>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</si>
  <si>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</si>
  <si>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</si>
  <si>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</si>
  <si>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</si>
  <si>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</si>
  <si>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</si>
  <si>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</si>
  <si>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</si>
  <si>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</si>
  <si>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</si>
  <si>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</si>
  <si>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</si>
  <si>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</si>
  <si>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</si>
  <si>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</si>
  <si>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</si>
  <si>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</si>
  <si>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</si>
  <si>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</si>
  <si>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</si>
  <si>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</si>
  <si>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</si>
  <si>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</si>
  <si>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</si>
  <si>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</si>
  <si>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</si>
  <si>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</si>
  <si>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</si>
  <si>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</si>
  <si>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</si>
  <si>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</si>
  <si>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</si>
  <si>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</si>
  <si>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</si>
  <si>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</si>
  <si>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</si>
  <si>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</si>
  <si>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</si>
  <si>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</si>
  <si>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</si>
  <si>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</si>
  <si>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</si>
  <si>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</si>
  <si>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</si>
  <si>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</si>
  <si>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</si>
  <si>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</si>
  <si>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</si>
  <si>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</si>
  <si>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</si>
  <si>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</si>
  <si>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</si>
  <si>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</si>
  <si>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</si>
  <si>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</si>
  <si>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</si>
  <si>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</si>
  <si>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</si>
  <si>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</si>
  <si>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</si>
  <si>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</si>
  <si>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</si>
  <si>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</si>
  <si>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</si>
  <si>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</si>
  <si>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</si>
  <si>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</si>
  <si>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</si>
  <si>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</si>
  <si>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</si>
  <si>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</si>
  <si>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</si>
  <si>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</si>
  <si>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</si>
  <si>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</si>
  <si>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</si>
  <si>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</si>
  <si>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</si>
  <si>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</si>
  <si>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</si>
  <si>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</si>
  <si>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</si>
  <si>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</si>
  <si>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</si>
  <si>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</si>
  <si>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</si>
  <si>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</si>
  <si>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</si>
  <si>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</si>
  <si>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</si>
  <si>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</si>
  <si>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</si>
  <si>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</si>
  <si>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</si>
  <si>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</si>
  <si>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</si>
  <si>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</si>
  <si>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</si>
  <si>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</si>
  <si>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</si>
  <si>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</si>
  <si>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</si>
  <si>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</si>
  <si>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</si>
  <si>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</si>
  <si>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</si>
  <si>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</si>
  <si>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</si>
  <si>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</si>
  <si>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</si>
  <si>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</si>
  <si>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</si>
  <si>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</si>
  <si>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</si>
  <si>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</si>
  <si>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</si>
  <si>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</si>
  <si>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</si>
  <si>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</si>
  <si>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</si>
  <si>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</si>
  <si>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</si>
  <si>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</si>
  <si>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</si>
  <si>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</si>
  <si>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</si>
  <si>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</si>
  <si>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</si>
  <si>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</si>
  <si>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</si>
  <si>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</si>
  <si>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</si>
  <si>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</si>
  <si>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</si>
  <si>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</si>
  <si>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</si>
  <si>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</si>
  <si>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</si>
  <si>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</si>
  <si>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</si>
  <si>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</si>
  <si>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</si>
  <si>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</si>
  <si>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</si>
  <si>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</si>
  <si>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</si>
  <si>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</si>
  <si>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</si>
  <si>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</si>
  <si>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</si>
  <si>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</si>
  <si>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</si>
  <si>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</si>
  <si>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</si>
  <si>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</si>
  <si>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</si>
  <si>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</si>
  <si>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</si>
  <si>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</si>
  <si>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</si>
  <si>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</si>
  <si>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</si>
  <si>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</si>
  <si>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</si>
  <si>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</si>
  <si>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</si>
  <si>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</si>
  <si>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</si>
  <si>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</si>
  <si>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</si>
  <si>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</si>
  <si>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</si>
  <si>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</si>
  <si>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</si>
  <si>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</si>
  <si>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</si>
  <si>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</si>
  <si>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</si>
  <si>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</si>
  <si>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</si>
  <si>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</si>
  <si>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</si>
  <si>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</si>
  <si>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</si>
  <si>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</si>
  <si>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</si>
  <si>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</si>
  <si>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</si>
  <si>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</si>
  <si>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</si>
  <si>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</si>
  <si>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</si>
  <si>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</si>
  <si>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</si>
  <si>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</si>
  <si>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</si>
  <si>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</si>
  <si>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</si>
  <si>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</si>
  <si>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</si>
  <si>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</si>
  <si>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</si>
  <si>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</si>
  <si>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</si>
  <si>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</si>
  <si>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</si>
  <si>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</si>
  <si>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</si>
  <si>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</si>
  <si>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</si>
  <si>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</si>
  <si>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</si>
  <si>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</si>
  <si>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</si>
  <si>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</si>
  <si>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</si>
  <si>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</si>
  <si>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</si>
  <si>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</si>
  <si>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</si>
  <si>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</si>
  <si>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</si>
  <si>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</si>
  <si>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</si>
  <si>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</si>
  <si>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</si>
  <si>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</si>
  <si>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</si>
  <si>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</si>
  <si>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</si>
  <si>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</si>
  <si>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</si>
  <si>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</si>
  <si>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</si>
  <si>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</si>
  <si>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</si>
  <si>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</si>
  <si>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</si>
  <si>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</si>
  <si>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</si>
  <si>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</si>
  <si>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</si>
  <si>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</si>
  <si>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</si>
  <si>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</si>
  <si>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</si>
  <si>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</si>
  <si>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</si>
  <si>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</si>
  <si>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</si>
  <si>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</si>
  <si>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</si>
  <si>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</si>
  <si>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</si>
  <si>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</si>
  <si>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</si>
  <si>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</si>
  <si>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</si>
  <si>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</si>
  <si>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</si>
  <si>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</si>
  <si>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</si>
  <si>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</si>
  <si>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</si>
  <si>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</si>
  <si>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</si>
  <si>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</si>
  <si>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</si>
  <si>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</si>
  <si>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</si>
  <si>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</si>
  <si>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</si>
  <si>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</si>
  <si>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</si>
  <si>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</si>
  <si>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</si>
  <si>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</si>
  <si>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</si>
  <si>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</si>
  <si>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</si>
  <si>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</si>
  <si>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</si>
  <si>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</si>
  <si>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</si>
  <si>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</si>
  <si>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</si>
  <si>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</si>
  <si>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</si>
  <si>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</si>
  <si>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</si>
  <si>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</si>
  <si>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</si>
  <si>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</si>
  <si>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</si>
  <si>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</si>
  <si>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</si>
  <si>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</si>
  <si>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</si>
  <si>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</si>
  <si>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</si>
  <si>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</si>
  <si>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</si>
  <si>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</si>
  <si>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</si>
  <si>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</si>
  <si>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</si>
  <si>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</si>
  <si>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</si>
  <si>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</si>
  <si>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</si>
  <si>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</si>
  <si>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</si>
  <si>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</si>
  <si>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</si>
  <si>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</si>
  <si>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</si>
  <si>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</si>
  <si>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</si>
  <si>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</si>
  <si>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</si>
  <si>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</si>
  <si>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</si>
  <si>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</si>
  <si>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</si>
  <si>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</si>
  <si>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</si>
  <si>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</si>
  <si>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</si>
  <si>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</si>
  <si>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</si>
  <si>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</si>
  <si>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</si>
  <si>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</si>
  <si>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</si>
  <si>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</si>
  <si>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</si>
  <si>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</si>
  <si>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</si>
  <si>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</si>
  <si>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</si>
  <si>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</si>
  <si>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</si>
  <si>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</si>
  <si>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</si>
  <si>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</si>
  <si>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</si>
  <si>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</si>
  <si>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</si>
  <si>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</si>
  <si>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</si>
  <si>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</si>
  <si>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</si>
  <si>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</si>
  <si>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</si>
  <si>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</si>
  <si>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</si>
  <si>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</si>
  <si>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</si>
  <si>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</si>
  <si>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</si>
  <si>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</si>
  <si>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</si>
  <si>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</si>
  <si>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</si>
  <si>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</si>
  <si>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</si>
  <si>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</si>
  <si>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</si>
  <si>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</si>
  <si>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</si>
  <si>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</si>
  <si>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</si>
  <si>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</si>
  <si>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</si>
  <si>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</si>
  <si>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</si>
  <si>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</si>
  <si>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</si>
  <si>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</si>
  <si>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</si>
  <si>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</si>
  <si>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</si>
  <si>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</si>
  <si>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</si>
  <si>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</si>
  <si>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</si>
  <si>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</si>
  <si>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</si>
  <si>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</si>
  <si>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</si>
  <si>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</si>
  <si>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</si>
  <si>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</si>
  <si>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</si>
  <si>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</si>
  <si>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</si>
  <si>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</si>
  <si>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</si>
  <si>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</si>
  <si>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</si>
  <si>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</si>
  <si>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</si>
  <si>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</si>
  <si>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</si>
  <si>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</si>
  <si>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</si>
  <si>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</si>
  <si>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</si>
  <si>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</si>
  <si>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</si>
  <si>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</si>
  <si>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</si>
  <si>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</si>
  <si>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</si>
  <si>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</si>
  <si>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</si>
  <si>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</si>
  <si>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</si>
  <si>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</si>
  <si>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</si>
  <si>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</si>
  <si>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</si>
  <si>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</si>
  <si>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</si>
  <si>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</si>
  <si>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</si>
  <si>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</si>
  <si>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</si>
  <si>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</si>
  <si>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</si>
  <si>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</si>
  <si>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</si>
  <si>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</si>
  <si>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</si>
  <si>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</si>
  <si>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</si>
  <si>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</si>
  <si>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</si>
  <si>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</si>
  <si>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</si>
  <si>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</si>
  <si>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</si>
  <si>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</si>
  <si>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</si>
  <si>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</si>
  <si>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</si>
  <si>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</si>
  <si>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</si>
  <si>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</si>
  <si>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</si>
  <si>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</si>
  <si>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</si>
  <si>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</si>
  <si>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</si>
  <si>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</si>
  <si>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</si>
  <si>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</si>
  <si>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</si>
  <si>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</si>
  <si>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</si>
  <si>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</si>
  <si>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</si>
  <si>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</si>
  <si>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</si>
  <si>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</si>
  <si>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</si>
  <si>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</si>
  <si>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</si>
  <si>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</si>
  <si>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</si>
  <si>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</si>
  <si>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</si>
  <si>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</si>
  <si>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</si>
  <si>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</si>
  <si>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</si>
  <si>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</si>
  <si>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</si>
  <si>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</si>
  <si>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</si>
  <si>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</si>
  <si>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</si>
  <si>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</si>
  <si>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</si>
  <si>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</si>
  <si>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</si>
  <si>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</si>
  <si>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</si>
  <si>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</si>
  <si>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</si>
  <si>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</si>
  <si>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</si>
  <si>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</si>
  <si>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</si>
  <si>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</si>
  <si>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</si>
  <si>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</si>
  <si>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</si>
  <si>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</si>
  <si>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</si>
  <si>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</si>
  <si>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</si>
  <si>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</si>
  <si>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</si>
  <si>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</si>
  <si>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</si>
  <si>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</si>
  <si>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</si>
  <si>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</si>
  <si>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</si>
  <si>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</si>
  <si>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</si>
  <si>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</si>
  <si>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</si>
  <si>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</si>
  <si>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</si>
  <si>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</si>
  <si>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</si>
  <si>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</si>
  <si>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</si>
  <si>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</si>
  <si>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</si>
  <si>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</si>
  <si>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</si>
  <si>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</si>
  <si>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</si>
  <si>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</si>
  <si>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</si>
  <si>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</si>
  <si>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</si>
  <si>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</si>
  <si>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</si>
  <si>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</si>
  <si>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</si>
  <si>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</si>
  <si>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</si>
  <si>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</si>
  <si>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</si>
  <si>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</si>
  <si>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</si>
  <si>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</si>
  <si>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</si>
  <si>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</si>
  <si>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</si>
  <si>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</si>
  <si>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</si>
  <si>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</si>
  <si>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</si>
  <si>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</si>
  <si>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</si>
  <si>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</si>
  <si>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</si>
  <si>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</si>
  <si>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</si>
  <si>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</si>
  <si>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</si>
  <si>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</si>
  <si>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</si>
  <si>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</si>
  <si>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</si>
  <si>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</si>
  <si>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</si>
  <si>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</si>
  <si>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</si>
  <si>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</si>
  <si>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</si>
  <si>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</si>
  <si>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</si>
  <si>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</si>
  <si>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</si>
  <si>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</si>
  <si>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</si>
  <si>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</si>
  <si>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</si>
  <si>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</si>
  <si>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</si>
  <si>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</si>
  <si>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</si>
  <si>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</si>
  <si>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</si>
  <si>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</si>
  <si>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</si>
  <si>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</si>
  <si>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</si>
  <si>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</si>
  <si>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</si>
  <si>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</si>
  <si>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</si>
  <si>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</si>
  <si>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</si>
  <si>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</si>
  <si>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</si>
  <si>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</si>
  <si>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</si>
  <si>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</si>
  <si>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</si>
  <si>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</si>
  <si>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</si>
  <si>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</si>
  <si>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</si>
  <si>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</si>
  <si>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</si>
  <si>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</si>
  <si>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</si>
  <si>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</si>
  <si>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</si>
  <si>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</si>
  <si>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</si>
  <si>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</si>
  <si>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</si>
  <si>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</si>
  <si>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</si>
  <si>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</si>
  <si>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</si>
  <si>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</si>
  <si>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</si>
  <si>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</si>
  <si>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</si>
  <si>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</si>
  <si>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</si>
  <si>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</si>
  <si>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</si>
  <si>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</si>
  <si>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</si>
  <si>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</si>
  <si>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</si>
  <si>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</si>
  <si>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</si>
  <si>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</si>
  <si>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</si>
  <si>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</si>
  <si>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</si>
  <si>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</si>
  <si>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</si>
  <si>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</si>
  <si>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</si>
  <si>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</si>
  <si>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</si>
  <si>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</si>
  <si>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</si>
  <si>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</si>
  <si>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</si>
  <si>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</si>
  <si>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</si>
  <si>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</si>
  <si>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</si>
  <si>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</si>
  <si>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</si>
  <si>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</si>
  <si>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</si>
  <si>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</si>
  <si>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</si>
  <si>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</si>
  <si>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</si>
  <si>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</si>
  <si>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</si>
  <si>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</si>
  <si>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</si>
  <si>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</si>
  <si>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</si>
  <si>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</si>
  <si>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</si>
  <si>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</si>
  <si>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</si>
  <si>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</si>
  <si>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</si>
  <si>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</si>
  <si>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</si>
  <si>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</si>
  <si>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</si>
  <si>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</si>
  <si>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</si>
  <si>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</si>
  <si>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</si>
  <si>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</si>
  <si>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</si>
  <si>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</si>
  <si>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</si>
  <si>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</si>
  <si>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</si>
  <si>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</si>
  <si>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</si>
  <si>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</si>
  <si>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</si>
  <si>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</si>
  <si>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</si>
  <si>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</si>
  <si>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</si>
  <si>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</si>
  <si>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</si>
  <si>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</si>
  <si>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</si>
  <si>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</si>
  <si>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</si>
  <si>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</si>
  <si>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</si>
  <si>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</si>
  <si>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</si>
  <si>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</si>
  <si>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</si>
  <si>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</si>
  <si>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</si>
  <si>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</si>
  <si>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</si>
  <si>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</si>
  <si>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</si>
  <si>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</si>
  <si>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</si>
  <si>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</si>
  <si>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</si>
  <si>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</si>
  <si>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</si>
  <si>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</si>
  <si>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</si>
  <si>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</si>
  <si>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</si>
  <si>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</si>
  <si>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</si>
  <si>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</si>
  <si>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</si>
  <si>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</si>
  <si>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</si>
  <si>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</si>
  <si>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</si>
  <si>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</si>
  <si>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</si>
  <si>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</si>
  <si>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</si>
  <si>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</si>
  <si>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</si>
  <si>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</si>
  <si>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</si>
  <si>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</si>
  <si>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</si>
  <si>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</si>
  <si>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</si>
  <si>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</si>
  <si>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</si>
  <si>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</si>
  <si>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</si>
  <si>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</si>
  <si>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</si>
  <si>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</si>
  <si>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</si>
  <si>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</si>
  <si>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</si>
  <si>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</si>
  <si>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</si>
  <si>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</si>
  <si>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</si>
  <si>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</si>
  <si>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</si>
  <si>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</si>
  <si>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</si>
  <si>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</si>
  <si>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</si>
  <si>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</si>
  <si>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</si>
  <si>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</si>
  <si>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</si>
  <si>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</si>
  <si>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</si>
  <si>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</si>
  <si>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</si>
  <si>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</si>
  <si>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</si>
  <si>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</si>
  <si>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</si>
  <si>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</si>
  <si>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</si>
  <si>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</si>
  <si>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</si>
  <si>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</si>
  <si>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</si>
  <si>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</si>
  <si>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</si>
  <si>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</si>
  <si>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</si>
  <si>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</si>
  <si>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</si>
  <si>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</si>
  <si>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</si>
  <si>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</si>
  <si>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</si>
  <si>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</si>
  <si>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</si>
  <si>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</si>
  <si>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</si>
  <si>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</si>
  <si>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</si>
  <si>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</si>
  <si>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</si>
  <si>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</si>
  <si>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</si>
  <si>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</si>
  <si>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</si>
  <si>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</si>
  <si>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</si>
  <si>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</si>
  <si>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</si>
  <si>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</si>
  <si>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</si>
  <si>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</si>
  <si>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</si>
  <si>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</si>
  <si>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</si>
  <si>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</si>
  <si>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</si>
  <si>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</si>
  <si>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</si>
  <si>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</si>
  <si>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</si>
  <si>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</si>
  <si>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</si>
  <si>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</si>
  <si>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</si>
  <si>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</si>
  <si>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</si>
  <si>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</si>
  <si>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</si>
  <si>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</si>
  <si>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</si>
  <si>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</si>
  <si>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</si>
  <si>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</si>
  <si>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</si>
  <si>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</si>
  <si>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</si>
  <si>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</si>
  <si>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</si>
  <si>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</si>
  <si>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</si>
  <si>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</si>
  <si>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</si>
  <si>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</si>
  <si>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</si>
  <si>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</si>
  <si>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</si>
  <si>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</si>
  <si>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</si>
  <si>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</si>
  <si>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</si>
  <si>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</si>
  <si>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</si>
  <si>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</si>
  <si>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</si>
  <si>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</si>
  <si>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</si>
  <si>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</si>
  <si>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</si>
  <si>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</si>
  <si>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</si>
  <si>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</si>
  <si>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</si>
  <si>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</si>
  <si>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</si>
  <si>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</si>
  <si>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</si>
  <si>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</si>
  <si>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</si>
  <si>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</si>
  <si>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</si>
  <si>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</si>
  <si>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</si>
  <si>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</si>
  <si>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</si>
  <si>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</si>
  <si>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</si>
  <si>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</si>
  <si>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</si>
  <si>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</si>
  <si>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</si>
  <si>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</si>
  <si>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</si>
  <si>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</si>
  <si>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</si>
  <si>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</si>
  <si>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</si>
  <si>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</si>
  <si>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</si>
  <si>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</si>
  <si>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</si>
  <si>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</si>
  <si>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</si>
  <si>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</si>
  <si>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</si>
  <si>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</si>
  <si>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</si>
  <si>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</si>
  <si>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</si>
  <si>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</si>
  <si>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</si>
  <si>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</si>
  <si>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</si>
  <si>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</si>
  <si>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</si>
  <si>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</si>
  <si>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</si>
  <si>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</si>
  <si>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</si>
  <si>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</si>
  <si>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</si>
  <si>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</si>
  <si>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</si>
  <si>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</si>
  <si>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</si>
  <si>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</si>
  <si>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</si>
  <si>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</si>
  <si>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</si>
  <si>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</si>
  <si>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</si>
  <si>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</si>
  <si>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</si>
  <si>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</si>
  <si>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</si>
  <si>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</si>
  <si>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</si>
  <si>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</si>
  <si>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</si>
  <si>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</si>
  <si>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</si>
  <si>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</si>
  <si>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</si>
  <si>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</si>
  <si>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</si>
  <si>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</si>
  <si>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</si>
  <si>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</si>
  <si>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</si>
  <si>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</si>
  <si>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</si>
  <si>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</si>
  <si>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</si>
  <si>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</si>
  <si>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</si>
  <si>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</si>
  <si>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</si>
  <si>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</si>
  <si>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</si>
  <si>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</si>
  <si>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</si>
  <si>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</si>
  <si>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</si>
  <si>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</si>
  <si>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</si>
  <si>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</si>
  <si>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</si>
  <si>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</si>
  <si>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</si>
  <si>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</si>
  <si>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</si>
  <si>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</si>
  <si>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</si>
  <si>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</si>
  <si>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</si>
  <si>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</si>
  <si>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</si>
  <si>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</si>
  <si>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</si>
  <si>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</si>
  <si>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</si>
  <si>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</si>
  <si>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</si>
  <si>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</si>
  <si>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</si>
  <si>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</si>
  <si>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</si>
  <si>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</si>
  <si>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</si>
  <si>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</si>
  <si>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</si>
  <si>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</si>
  <si>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</si>
  <si>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</si>
  <si>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</si>
  <si>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</si>
  <si>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</si>
  <si>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</si>
  <si>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</si>
  <si>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</si>
  <si>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</si>
  <si>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</si>
  <si>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</si>
  <si>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</si>
  <si>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</si>
  <si>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</si>
  <si>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</si>
  <si>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</si>
  <si>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</si>
  <si>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</si>
  <si>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</si>
  <si>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</si>
  <si>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</si>
  <si>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</si>
  <si>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</si>
  <si>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</si>
  <si>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</si>
  <si>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</si>
  <si>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</si>
  <si>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</si>
  <si>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</si>
  <si>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</si>
  <si>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</si>
  <si>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</si>
  <si>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</si>
  <si>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</si>
  <si>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</si>
  <si>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</si>
  <si>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</si>
  <si>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</si>
  <si>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</si>
  <si>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</si>
  <si>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</si>
  <si>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</si>
  <si>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</si>
  <si>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</si>
  <si>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</si>
  <si>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</si>
  <si>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</si>
  <si>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</si>
  <si>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</si>
  <si>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</si>
  <si>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</si>
  <si>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</si>
  <si>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</si>
  <si>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</si>
  <si>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</si>
  <si>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</si>
  <si>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</si>
  <si>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</si>
  <si>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</si>
  <si>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</si>
  <si>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</si>
  <si>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</si>
  <si>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</si>
  <si>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</si>
  <si>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</si>
  <si>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</si>
  <si>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</si>
  <si>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</si>
  <si>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</si>
  <si>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</si>
  <si>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</si>
  <si>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</si>
  <si>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</si>
  <si>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</si>
  <si>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</si>
  <si>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</si>
  <si>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</si>
  <si>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</si>
  <si>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</si>
  <si>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</si>
  <si>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</si>
  <si>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</si>
  <si>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</si>
  <si>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</si>
  <si>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</si>
  <si>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</si>
  <si>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</si>
  <si>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</si>
  <si>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</si>
  <si>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</si>
  <si>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</si>
  <si>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</si>
  <si>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</si>
  <si>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</si>
  <si>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</si>
  <si>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</si>
  <si>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</si>
  <si>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</si>
  <si>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</si>
  <si>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</si>
  <si>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</si>
  <si>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</si>
  <si>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</si>
  <si>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</si>
  <si>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</si>
  <si>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</si>
  <si>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</si>
  <si>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</si>
  <si>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</si>
  <si>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</si>
  <si>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</si>
  <si>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</si>
  <si>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</si>
  <si>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</si>
  <si>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</si>
  <si>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</si>
  <si>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</si>
  <si>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</si>
  <si>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</si>
  <si>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</si>
  <si>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</si>
  <si>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</si>
  <si>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</si>
  <si>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</si>
  <si>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</si>
  <si>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</si>
  <si>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</si>
  <si>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</si>
  <si>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</si>
  <si>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</si>
  <si>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</si>
  <si>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</si>
  <si>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</si>
  <si>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</si>
  <si>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</si>
  <si>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</si>
  <si>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</si>
  <si>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</si>
  <si>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</si>
  <si>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</si>
  <si>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</si>
  <si>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</si>
  <si>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</si>
  <si>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</si>
  <si>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</si>
  <si>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</si>
  <si>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</si>
  <si>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</si>
  <si>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</si>
  <si>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</si>
  <si>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</si>
  <si>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</si>
  <si>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</si>
  <si>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</si>
  <si>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</si>
  <si>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</si>
  <si>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</si>
  <si>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</si>
  <si>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</si>
  <si>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</si>
  <si>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</si>
  <si>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</si>
  <si>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</si>
  <si>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</si>
  <si>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</si>
  <si>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</si>
  <si>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</si>
  <si>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</si>
  <si>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</si>
  <si>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</si>
  <si>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</si>
  <si>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</si>
  <si>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</si>
  <si>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</si>
  <si>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</si>
  <si>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</si>
  <si>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</si>
  <si>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</si>
  <si>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</si>
  <si>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</si>
  <si>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</si>
  <si>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</si>
  <si>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</si>
  <si>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</si>
  <si>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</si>
  <si>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</si>
  <si>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</si>
  <si>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</si>
  <si>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</si>
  <si>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</si>
  <si>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</si>
  <si>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</si>
  <si>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</si>
  <si>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</si>
  <si>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</si>
  <si>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</si>
  <si>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</si>
  <si>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</si>
  <si>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</si>
  <si>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</si>
  <si>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</si>
  <si>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</si>
  <si>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</si>
  <si>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</si>
  <si>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</si>
  <si>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</si>
  <si>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</si>
  <si>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</si>
  <si>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</si>
  <si>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</si>
  <si>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</si>
  <si>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</si>
  <si>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</si>
  <si>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</si>
  <si>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</si>
  <si>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</si>
  <si>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</si>
  <si>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</si>
  <si>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</si>
  <si>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</si>
  <si>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</si>
  <si>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</si>
  <si>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</si>
  <si>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</si>
  <si>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</si>
  <si>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</si>
  <si>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</si>
  <si>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</si>
  <si>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</si>
  <si>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</si>
  <si>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</si>
  <si>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</si>
  <si>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</si>
  <si>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</si>
  <si>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</si>
  <si>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</si>
  <si>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</si>
  <si>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</si>
  <si>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</si>
  <si>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</si>
  <si>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</si>
  <si>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</si>
  <si>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</si>
  <si>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</si>
  <si>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</si>
  <si>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</si>
  <si>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</si>
  <si>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</si>
  <si>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</si>
  <si>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</si>
  <si>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</si>
  <si>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</si>
  <si>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</si>
  <si>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</si>
  <si>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</si>
  <si>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</si>
  <si>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</si>
  <si>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</si>
  <si>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</si>
  <si>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</si>
  <si>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</si>
  <si>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</si>
  <si>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</si>
  <si>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</si>
  <si>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</si>
  <si>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</si>
  <si>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</si>
  <si>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</si>
  <si>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</si>
  <si>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</si>
  <si>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</si>
  <si>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</si>
  <si>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</si>
  <si>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</si>
  <si>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</si>
  <si>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</si>
  <si>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</si>
  <si>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</si>
  <si>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</si>
  <si>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</si>
  <si>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</si>
  <si>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</si>
  <si>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</si>
  <si>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</si>
  <si>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</si>
  <si>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</si>
  <si>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</si>
  <si>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</si>
  <si>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</si>
  <si>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</si>
  <si>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</si>
  <si>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</si>
  <si>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</si>
  <si>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</si>
  <si>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</si>
  <si>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</si>
  <si>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</si>
  <si>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</si>
  <si>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</si>
  <si>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</si>
  <si>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</si>
  <si>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</si>
  <si>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</si>
  <si>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</si>
  <si>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</si>
  <si>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</si>
  <si>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</si>
  <si>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</si>
  <si>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</si>
  <si>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</si>
  <si>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</si>
  <si>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</si>
  <si>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</si>
  <si>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</si>
  <si>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</si>
  <si>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</si>
  <si>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</si>
  <si>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</si>
  <si>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</si>
  <si>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</si>
  <si>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</si>
  <si>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</si>
  <si>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</si>
  <si>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</si>
  <si>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</si>
  <si>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</si>
  <si>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</si>
  <si>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</si>
  <si>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</si>
  <si>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</si>
  <si>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</si>
  <si>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</si>
  <si>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</si>
  <si>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</si>
  <si>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</si>
  <si>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</si>
  <si>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</si>
  <si>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</si>
  <si>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</si>
  <si>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</si>
  <si>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</si>
  <si>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</si>
  <si>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</si>
  <si>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</si>
  <si>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</si>
  <si>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</si>
  <si>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</si>
  <si>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</si>
  <si>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</si>
  <si>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</si>
  <si>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</si>
  <si>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</si>
  <si>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</si>
  <si>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</si>
  <si>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</si>
  <si>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</si>
  <si>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</si>
  <si>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</si>
  <si>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</si>
  <si>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</si>
  <si>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</si>
  <si>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</si>
  <si>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</si>
  <si>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</si>
  <si>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</si>
  <si>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</si>
  <si>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</si>
  <si>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</si>
  <si>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</si>
  <si>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</si>
  <si>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</si>
  <si>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</si>
  <si>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</si>
  <si>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</si>
  <si>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</si>
  <si>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</si>
  <si>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</si>
  <si>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</si>
  <si>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</si>
  <si>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</si>
  <si>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</si>
  <si>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</si>
  <si>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</si>
  <si>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</si>
  <si>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</si>
  <si>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</si>
  <si>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</si>
  <si>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</si>
  <si>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</si>
  <si>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</si>
  <si>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</si>
  <si>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</si>
  <si>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</si>
  <si>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</si>
  <si>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</si>
  <si>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</si>
  <si>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</si>
  <si>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</si>
  <si>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</si>
  <si>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</si>
  <si>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</si>
  <si>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</si>
  <si>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</si>
  <si>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</si>
  <si>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</si>
  <si>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</si>
  <si>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</si>
  <si>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</si>
  <si>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</si>
  <si>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</si>
  <si>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</si>
  <si>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</si>
  <si>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</si>
  <si>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</si>
  <si>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</si>
  <si>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</si>
  <si>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</si>
  <si>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</si>
  <si>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</si>
  <si>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</si>
  <si>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</si>
  <si>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</si>
  <si>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</si>
  <si>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</si>
  <si>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</si>
  <si>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</si>
  <si>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</si>
  <si>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</si>
  <si>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</si>
  <si>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</si>
  <si>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</si>
  <si>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</si>
  <si>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</si>
  <si>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</si>
  <si>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</si>
  <si>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</si>
  <si>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</si>
  <si>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</si>
  <si>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</si>
  <si>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</si>
  <si>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</si>
  <si>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</si>
  <si>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</si>
  <si>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</si>
  <si>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</si>
  <si>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</si>
  <si>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</si>
  <si>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</si>
  <si>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</si>
  <si>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</si>
  <si>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</si>
  <si>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</si>
  <si>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</si>
  <si>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</si>
  <si>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</si>
  <si>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</si>
  <si>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</si>
  <si>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</si>
  <si>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</si>
  <si>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</si>
  <si>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</si>
  <si>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</si>
  <si>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</si>
  <si>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</si>
  <si>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</si>
  <si>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</si>
  <si>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</si>
  <si>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</si>
  <si>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</si>
  <si>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</si>
  <si>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</si>
  <si>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</si>
  <si>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</si>
  <si>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</si>
  <si>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</si>
  <si>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</si>
  <si>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</si>
  <si>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</si>
  <si>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</si>
  <si>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</si>
  <si>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</si>
  <si>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</si>
  <si>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</si>
  <si>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</si>
  <si>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</si>
  <si>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</si>
  <si>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</si>
  <si>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</si>
  <si>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</si>
  <si>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</si>
  <si>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</si>
  <si>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</si>
  <si>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</si>
  <si>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</si>
  <si>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</si>
  <si>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</si>
  <si>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</si>
  <si>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</si>
  <si>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</si>
  <si>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</si>
  <si>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</si>
  <si>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</si>
  <si>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</si>
  <si>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</si>
  <si>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</si>
  <si>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</si>
  <si>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</si>
  <si>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</si>
  <si>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</si>
  <si>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</si>
  <si>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</si>
  <si>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</si>
  <si>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</si>
  <si>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</si>
  <si>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</si>
  <si>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</si>
  <si>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</si>
  <si>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</si>
  <si>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</si>
  <si>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</si>
  <si>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</si>
  <si>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</si>
  <si>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</si>
  <si>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</si>
  <si>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</si>
  <si>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</si>
  <si>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</si>
  <si>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</si>
  <si>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</si>
  <si>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</si>
  <si>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</si>
  <si>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</si>
  <si>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</si>
  <si>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</si>
  <si>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</si>
  <si>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</si>
  <si>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</si>
  <si>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</si>
  <si>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</si>
  <si>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</si>
  <si>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</si>
  <si>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</si>
  <si>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</si>
  <si>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</si>
  <si>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</si>
  <si>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</si>
  <si>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</si>
  <si>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</si>
  <si>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</si>
  <si>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</si>
  <si>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</si>
  <si>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</si>
  <si>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</si>
  <si>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</si>
  <si>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</si>
  <si>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</si>
  <si>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</si>
  <si>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</si>
  <si>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</si>
  <si>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</si>
  <si>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</si>
  <si>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</si>
  <si>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</si>
  <si>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</si>
  <si>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</si>
  <si>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</si>
  <si>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</si>
  <si>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</si>
  <si>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</si>
  <si>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</si>
  <si>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</si>
  <si>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</si>
  <si>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</si>
  <si>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</si>
  <si>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</si>
  <si>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</si>
  <si>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</si>
  <si>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</si>
  <si>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</si>
  <si>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</si>
  <si>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</si>
  <si>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</si>
  <si>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</si>
  <si>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</si>
  <si>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</si>
  <si>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</si>
  <si>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</si>
  <si>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</si>
  <si>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</si>
  <si>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</si>
  <si>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</si>
  <si>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</si>
  <si>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</si>
  <si>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</si>
  <si>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</si>
  <si>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</si>
  <si>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</si>
  <si>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</si>
  <si>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</si>
  <si>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</si>
  <si>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</si>
  <si>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</si>
  <si>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</si>
  <si>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</si>
  <si>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</si>
  <si>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</si>
  <si>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</si>
  <si>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</si>
  <si>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</si>
  <si>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</si>
  <si>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</si>
  <si>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</si>
  <si>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</si>
  <si>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</si>
  <si>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</si>
  <si>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</si>
  <si>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</si>
  <si>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</si>
  <si>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</si>
  <si>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</si>
  <si>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</si>
  <si>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</si>
  <si>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</si>
  <si>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</si>
  <si>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</si>
  <si>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</si>
  <si>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</si>
  <si>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</si>
  <si>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</si>
  <si>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</si>
  <si>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</si>
  <si>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</si>
  <si>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</si>
  <si>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</si>
  <si>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</si>
  <si>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</si>
  <si>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</si>
  <si>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</si>
  <si>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</si>
  <si>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</si>
  <si>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</si>
  <si>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</si>
  <si>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</si>
  <si>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</si>
  <si>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</si>
  <si>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</si>
  <si>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</si>
  <si>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</si>
  <si>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</si>
  <si>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</si>
  <si>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</si>
  <si>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</si>
  <si>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</si>
  <si>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</si>
  <si>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</si>
  <si>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</si>
  <si>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</si>
  <si>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</si>
  <si>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</si>
  <si>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</si>
  <si>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</si>
  <si>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</si>
  <si>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</si>
  <si>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</si>
  <si>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</si>
  <si>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</si>
  <si>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</si>
  <si>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</si>
  <si>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</si>
  <si>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</si>
  <si>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</si>
  <si>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</si>
  <si>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</si>
  <si>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</si>
  <si>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</si>
  <si>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</si>
  <si>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</si>
  <si>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</si>
  <si>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</si>
  <si>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</si>
  <si>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</si>
  <si>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</si>
  <si>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</si>
  <si>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</si>
  <si>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</si>
  <si>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</si>
  <si>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</si>
  <si>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</si>
  <si>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</si>
  <si>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</si>
  <si>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</si>
  <si>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</si>
  <si>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</si>
  <si>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</si>
  <si>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</si>
  <si>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</si>
  <si>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</si>
  <si>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</si>
  <si>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</si>
  <si>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</si>
  <si>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</si>
  <si>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</si>
  <si>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</si>
  <si>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</si>
  <si>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</si>
  <si>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</si>
  <si>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</si>
  <si>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</si>
  <si>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</si>
  <si>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</si>
  <si>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</si>
  <si>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</si>
  <si>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</si>
  <si>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</si>
  <si>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</si>
  <si>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</si>
  <si>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</si>
  <si>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</si>
  <si>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</si>
  <si>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</si>
  <si>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</si>
  <si>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</si>
  <si>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</si>
  <si>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</si>
  <si>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</si>
  <si>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</si>
  <si>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</si>
  <si>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</si>
  <si>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</si>
  <si>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</si>
  <si>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</si>
  <si>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</si>
  <si>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</si>
  <si>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</si>
  <si>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</si>
  <si>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</si>
  <si>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</si>
  <si>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</si>
  <si>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</si>
  <si>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</si>
  <si>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</si>
  <si>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</si>
  <si>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</si>
  <si>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</si>
  <si>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</si>
  <si>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</si>
  <si>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</si>
  <si>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</si>
  <si>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</si>
  <si>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</si>
  <si>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</si>
  <si>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</si>
  <si>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</si>
  <si>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</si>
  <si>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</si>
  <si>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</si>
  <si>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</si>
  <si>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</si>
  <si>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</si>
  <si>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</si>
  <si>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</si>
  <si>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</si>
  <si>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</si>
  <si>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</si>
  <si>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</si>
  <si>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</si>
  <si>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</si>
  <si>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</si>
  <si>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</si>
  <si>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</si>
  <si>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</si>
  <si>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</si>
  <si>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</si>
  <si>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</si>
  <si>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</si>
  <si>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</si>
  <si>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</si>
  <si>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</si>
  <si>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</si>
  <si>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</si>
  <si>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</si>
  <si>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</si>
  <si>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</si>
  <si>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</si>
  <si>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</si>
  <si>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</si>
  <si>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</si>
  <si>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</si>
  <si>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</si>
  <si>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</si>
  <si>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</si>
  <si>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</si>
  <si>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</si>
  <si>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</si>
  <si>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</si>
  <si>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</si>
  <si>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</si>
  <si>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</si>
  <si>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</si>
  <si>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</si>
  <si>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</si>
  <si>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</si>
  <si>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</si>
  <si>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</si>
  <si>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</si>
  <si>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</si>
  <si>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</si>
  <si>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</si>
  <si>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</si>
  <si>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</si>
  <si>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</si>
  <si>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</si>
  <si>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</si>
  <si>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</si>
  <si>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</si>
  <si>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</si>
  <si>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</si>
  <si>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</si>
  <si>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</si>
  <si>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</si>
  <si>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</si>
  <si>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</si>
  <si>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</si>
  <si>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</si>
  <si>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</si>
  <si>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</si>
  <si>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</si>
  <si>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</si>
  <si>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</si>
  <si>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</si>
  <si>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</si>
  <si>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</si>
  <si>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</si>
  <si>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</si>
  <si>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</si>
  <si>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</si>
  <si>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</si>
  <si>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</si>
  <si>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</si>
  <si>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</si>
  <si>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</si>
  <si>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</si>
  <si>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</si>
  <si>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</si>
  <si>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</si>
  <si>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</si>
  <si>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</si>
  <si>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</si>
  <si>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</si>
  <si>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</si>
  <si>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</si>
  <si>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</si>
  <si>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</si>
  <si>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</si>
  <si>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</si>
  <si>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</si>
  <si>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</si>
  <si>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</si>
  <si>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</si>
  <si>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</si>
  <si>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</si>
  <si>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</si>
  <si>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</si>
  <si>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</si>
  <si>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</si>
  <si>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</si>
  <si>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</si>
  <si>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</si>
  <si>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</si>
  <si>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</si>
  <si>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</si>
  <si>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</si>
  <si>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</si>
  <si>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</si>
  <si>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</si>
  <si>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</si>
  <si>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</si>
  <si>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</si>
  <si>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</si>
  <si>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</si>
  <si>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</si>
  <si>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</si>
  <si>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</si>
  <si>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</si>
  <si>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</si>
  <si>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</si>
  <si>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</si>
  <si>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</si>
  <si>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</si>
  <si>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</si>
  <si>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</si>
  <si>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</si>
  <si>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</si>
  <si>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</si>
  <si>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</si>
  <si>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</si>
  <si>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</si>
  <si>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</si>
  <si>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</si>
  <si>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</si>
  <si>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</si>
  <si>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</si>
  <si>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</si>
  <si>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</si>
  <si>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</si>
  <si>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</si>
  <si>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</si>
  <si>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</si>
  <si>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</si>
  <si>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</si>
  <si>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</si>
  <si>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</si>
  <si>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</si>
  <si>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</si>
  <si>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</si>
  <si>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</si>
  <si>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</si>
  <si>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</si>
  <si>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</si>
  <si>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</si>
  <si>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</si>
  <si>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</si>
  <si>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</si>
  <si>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</si>
  <si>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</si>
  <si>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</si>
  <si>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</si>
  <si>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</si>
  <si>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</si>
  <si>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</si>
  <si>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</si>
  <si>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</si>
  <si>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</si>
  <si>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</si>
  <si>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</si>
  <si>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</si>
  <si>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</si>
  <si>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</si>
  <si>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</si>
  <si>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</si>
  <si>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</si>
  <si>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</si>
  <si>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</si>
  <si>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</si>
  <si>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</si>
  <si>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</si>
  <si>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</si>
  <si>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</si>
  <si>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</si>
  <si>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</si>
  <si>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</si>
  <si>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</si>
  <si>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</si>
  <si>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</si>
  <si>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</si>
  <si>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</si>
  <si>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</si>
  <si>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</si>
  <si>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</si>
  <si>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</si>
  <si>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</si>
  <si>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</si>
  <si>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</si>
  <si>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</si>
  <si>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</si>
  <si>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</si>
  <si>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</si>
  <si>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</si>
  <si>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</si>
  <si>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</si>
  <si>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</si>
  <si>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</si>
  <si>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</si>
  <si>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</si>
  <si>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</si>
  <si>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</si>
  <si>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</si>
  <si>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</si>
  <si>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</si>
  <si>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</si>
  <si>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</si>
  <si>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</si>
  <si>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</si>
  <si>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</si>
  <si>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</si>
  <si>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</si>
  <si>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</si>
  <si>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</si>
  <si>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</si>
  <si>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</si>
  <si>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</si>
  <si>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</si>
  <si>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</si>
  <si>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</si>
  <si>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</si>
  <si>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</si>
  <si>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</si>
  <si>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</si>
  <si>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</si>
  <si>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</si>
  <si>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</si>
  <si>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</si>
  <si>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</si>
  <si>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</si>
  <si>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</si>
  <si>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</si>
  <si>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</si>
  <si>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</si>
  <si>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</si>
  <si>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</si>
  <si>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</si>
  <si>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</si>
  <si>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</si>
  <si>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</si>
  <si>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</si>
  <si>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</si>
  <si>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</si>
  <si>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</si>
  <si>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</si>
  <si>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</si>
  <si>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</si>
  <si>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</si>
  <si>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</si>
  <si>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</si>
  <si>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</si>
  <si>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</si>
  <si>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</si>
  <si>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</si>
  <si>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</si>
  <si>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</si>
  <si>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</si>
  <si>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</si>
  <si>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</si>
  <si>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</si>
  <si>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</si>
  <si>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</si>
  <si>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</si>
  <si>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</si>
  <si>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</si>
  <si>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</si>
  <si>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</si>
  <si>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</si>
  <si>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</si>
  <si>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</si>
  <si>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</si>
  <si>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</si>
  <si>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</si>
  <si>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</si>
  <si>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</si>
  <si>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</si>
  <si>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</si>
  <si>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</si>
  <si>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</si>
  <si>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</si>
  <si>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</si>
  <si>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</si>
  <si>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</si>
  <si>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</si>
  <si>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</si>
  <si>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</si>
  <si>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</si>
  <si>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</si>
  <si>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</si>
  <si>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</si>
  <si>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</si>
  <si>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</si>
  <si>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</si>
  <si>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</si>
  <si>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</si>
  <si>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</si>
  <si>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</si>
  <si>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</si>
  <si>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</si>
  <si>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</si>
  <si>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</si>
  <si>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</si>
  <si>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</si>
  <si>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</si>
  <si>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</si>
  <si>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</si>
  <si>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</si>
  <si>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</si>
  <si>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</si>
  <si>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</si>
  <si>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</si>
  <si>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</si>
  <si>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</si>
  <si>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</si>
  <si>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</si>
  <si>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</si>
  <si>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</si>
  <si>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</si>
  <si>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</si>
  <si>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</si>
  <si>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</si>
  <si>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</si>
  <si>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</si>
  <si>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</si>
  <si>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</si>
  <si>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</si>
  <si>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</si>
  <si>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</si>
  <si>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</si>
  <si>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</si>
  <si>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</si>
  <si>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</si>
  <si>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</si>
  <si>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</si>
  <si>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</si>
  <si>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</si>
  <si>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</si>
  <si>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</si>
  <si>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</si>
  <si>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</si>
  <si>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</si>
  <si>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</si>
  <si>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</si>
  <si>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</si>
  <si>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</si>
  <si>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</si>
  <si>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</si>
  <si>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</si>
  <si>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</si>
  <si>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</si>
  <si>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</si>
  <si>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</si>
  <si>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</si>
  <si>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</si>
  <si>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</si>
  <si>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</si>
  <si>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</si>
  <si>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</si>
  <si>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</si>
  <si>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</si>
  <si>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</si>
  <si>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</si>
  <si>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</si>
  <si>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</si>
  <si>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</si>
  <si>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</si>
  <si>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</si>
  <si>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</si>
  <si>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</si>
  <si>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</si>
  <si>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</si>
  <si>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</si>
  <si>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</si>
  <si>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</si>
  <si>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</si>
  <si>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</si>
  <si>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</si>
  <si>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</si>
  <si>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</si>
  <si>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</si>
  <si>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</si>
  <si>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</si>
  <si>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</si>
  <si>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</si>
  <si>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</si>
  <si>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</si>
  <si>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</si>
  <si>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</si>
  <si>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</si>
  <si>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</si>
  <si>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</si>
  <si>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</si>
  <si>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</si>
  <si>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</si>
  <si>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</si>
  <si>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</si>
  <si>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</si>
  <si>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</si>
  <si>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</si>
  <si>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</si>
  <si>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</si>
  <si>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</si>
  <si>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</si>
  <si>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</si>
  <si>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</si>
  <si>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</si>
  <si>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</si>
  <si>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</si>
  <si>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</si>
  <si>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</si>
  <si>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</si>
  <si>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</si>
  <si>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</si>
  <si>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</si>
  <si>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</si>
  <si>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</si>
  <si>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</si>
  <si>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</si>
  <si>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</si>
  <si>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</si>
  <si>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</si>
  <si>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</si>
  <si>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</si>
  <si>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</si>
  <si>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</si>
  <si>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</si>
  <si>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</si>
  <si>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</si>
  <si>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</si>
  <si>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</si>
  <si>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</si>
  <si>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</si>
  <si>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</si>
  <si>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</si>
  <si>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</si>
  <si>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</si>
  <si>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</si>
  <si>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</si>
  <si>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</si>
  <si>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</si>
  <si>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</si>
  <si>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</si>
  <si>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</si>
  <si>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</si>
  <si>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</si>
  <si>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</si>
  <si>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</si>
  <si>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</si>
  <si>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</si>
  <si>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</si>
  <si>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</si>
  <si>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</si>
  <si>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</si>
  <si>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</si>
  <si>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</si>
  <si>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</si>
  <si>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</si>
  <si>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</si>
  <si>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</si>
  <si>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</si>
  <si>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</si>
  <si>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</si>
  <si>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</si>
  <si>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</si>
  <si>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</si>
  <si>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</si>
  <si>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</si>
  <si>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</si>
  <si>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</si>
  <si>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</si>
  <si>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</si>
  <si>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</si>
  <si>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</si>
  <si>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</si>
  <si>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</si>
  <si>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</si>
  <si>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</si>
  <si>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</si>
  <si>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</si>
  <si>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</si>
  <si>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</si>
  <si>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</si>
  <si>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</si>
  <si>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</si>
  <si>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</si>
  <si>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</si>
  <si>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</si>
  <si>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</si>
  <si>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</si>
  <si>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</si>
  <si>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</si>
  <si>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</si>
  <si>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</si>
  <si>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</si>
  <si>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</si>
  <si>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</si>
  <si>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</si>
  <si>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</si>
  <si>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</si>
  <si>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</si>
  <si>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</si>
  <si>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</si>
  <si>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</si>
  <si>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</si>
  <si>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</si>
  <si>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</si>
  <si>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</si>
  <si>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</si>
  <si>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</si>
  <si>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</si>
  <si>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</si>
  <si>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</si>
  <si>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</si>
  <si>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</si>
  <si>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</si>
  <si>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</si>
  <si>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</si>
  <si>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</si>
  <si>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</si>
  <si>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</si>
  <si>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</si>
  <si>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</si>
  <si>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</si>
  <si>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</si>
  <si>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</si>
  <si>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</si>
  <si>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</si>
  <si>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</si>
  <si>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</si>
  <si>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</si>
  <si>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</si>
  <si>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</si>
  <si>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</si>
  <si>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</si>
  <si>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</si>
  <si>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</si>
  <si>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</si>
  <si>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</si>
  <si>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</si>
  <si>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</si>
  <si>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</si>
  <si>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</si>
  <si>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</si>
  <si>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</si>
  <si>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</si>
  <si>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</si>
  <si>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</si>
  <si>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</si>
  <si>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</si>
  <si>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</si>
  <si>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</si>
  <si>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</si>
  <si>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</si>
  <si>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</si>
  <si>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</si>
  <si>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</si>
  <si>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</si>
  <si>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</si>
  <si>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</si>
  <si>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</si>
  <si>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</si>
  <si>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</si>
  <si>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</si>
  <si>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</si>
  <si>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</si>
  <si>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</si>
  <si>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</si>
  <si>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</si>
  <si>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</si>
  <si>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</si>
  <si>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</si>
  <si>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</si>
  <si>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</si>
  <si>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</si>
  <si>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</si>
  <si>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</si>
  <si>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</si>
  <si>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</si>
  <si>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</si>
  <si>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</si>
  <si>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</si>
  <si>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</si>
  <si>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</si>
  <si>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</si>
  <si>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</si>
  <si>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</si>
  <si>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</si>
  <si>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</si>
  <si>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</si>
  <si>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</si>
  <si>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</si>
  <si>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</si>
  <si>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</si>
  <si>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</si>
  <si>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</si>
  <si>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</si>
  <si>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</si>
  <si>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</si>
  <si>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</si>
  <si>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</si>
  <si>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</si>
  <si>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</si>
  <si>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</si>
  <si>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</si>
  <si>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</si>
  <si>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</si>
  <si>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</si>
  <si>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</si>
  <si>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</si>
  <si>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</si>
  <si>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</si>
  <si>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</si>
  <si>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</si>
  <si>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</si>
  <si>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</si>
  <si>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</si>
  <si>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</si>
  <si>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</si>
  <si>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</si>
  <si>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</si>
  <si>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</si>
  <si>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</si>
  <si>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</si>
  <si>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</si>
  <si>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</si>
  <si>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</si>
  <si>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</si>
  <si>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</si>
  <si>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</si>
  <si>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</si>
  <si>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</si>
  <si>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</si>
  <si>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</si>
  <si>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</si>
  <si>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</si>
  <si>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</si>
  <si>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</si>
  <si>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</si>
  <si>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</si>
  <si>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</si>
  <si>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</si>
  <si>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</si>
  <si>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</si>
  <si>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</si>
  <si>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</si>
  <si>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</si>
  <si>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</si>
  <si>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</si>
  <si>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</si>
  <si>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</si>
  <si>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</si>
  <si>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</si>
  <si>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</si>
  <si>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</si>
  <si>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</si>
  <si>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</si>
  <si>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</si>
  <si>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</si>
  <si>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</si>
  <si>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</si>
  <si>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</si>
  <si>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</si>
  <si>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</si>
  <si>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</si>
  <si>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</si>
  <si>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</si>
  <si>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</si>
  <si>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</si>
  <si>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</si>
  <si>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</si>
  <si>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</si>
  <si>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</si>
  <si>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</si>
  <si>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</si>
  <si>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</si>
  <si>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</si>
  <si>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</si>
  <si>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</si>
  <si>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</si>
  <si>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</si>
  <si>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</si>
  <si>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</si>
  <si>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</si>
  <si>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</si>
  <si>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</si>
  <si>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</si>
  <si>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</si>
  <si>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</si>
  <si>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</si>
  <si>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</si>
  <si>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</si>
  <si>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</si>
  <si>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</si>
  <si>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</si>
  <si>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</si>
  <si>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</si>
  <si>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</si>
  <si>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</si>
  <si>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</si>
  <si>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</si>
  <si>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</si>
  <si>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</si>
  <si>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</si>
  <si>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</si>
  <si>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</si>
  <si>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</si>
  <si>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</si>
  <si>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</si>
  <si>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</si>
  <si>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</si>
  <si>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</si>
  <si>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</si>
  <si>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</si>
  <si>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</si>
  <si>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</si>
  <si>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</si>
  <si>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</si>
  <si>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</si>
  <si>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</si>
  <si>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</si>
  <si>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</si>
  <si>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</si>
  <si>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</si>
  <si>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</si>
  <si>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</si>
  <si>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</si>
  <si>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</si>
  <si>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</si>
  <si>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</si>
  <si>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</si>
  <si>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</si>
  <si>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</si>
  <si>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</si>
  <si>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</si>
  <si>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</si>
  <si>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</si>
  <si>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</si>
  <si>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</si>
  <si>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</si>
  <si>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</si>
  <si>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</si>
  <si>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</si>
  <si>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</si>
  <si>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</si>
  <si>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</si>
  <si>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</si>
  <si>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</si>
  <si>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</si>
  <si>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</si>
  <si>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</si>
  <si>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</si>
  <si>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</si>
  <si>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</si>
  <si>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</si>
  <si>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</si>
  <si>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</si>
  <si>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</si>
  <si>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</si>
  <si>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</si>
  <si>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</si>
  <si>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</si>
  <si>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</si>
  <si>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</si>
  <si>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</si>
  <si>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</si>
  <si>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</si>
  <si>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</si>
  <si>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</si>
  <si>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</si>
  <si>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</si>
  <si>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</si>
  <si>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</si>
  <si>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</si>
  <si>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</si>
  <si>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</si>
  <si>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</si>
  <si>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</si>
  <si>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</si>
  <si>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</si>
  <si>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</si>
  <si>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</si>
  <si>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</si>
  <si>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</si>
  <si>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</si>
  <si>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</si>
  <si>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</si>
  <si>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</si>
  <si>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</si>
  <si>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</si>
  <si>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</si>
  <si>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</si>
  <si>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</si>
  <si>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</si>
  <si>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</si>
  <si>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</si>
  <si>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</si>
  <si>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</si>
  <si>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</si>
  <si>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</si>
  <si>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</si>
  <si>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</si>
  <si>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</si>
  <si>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</si>
  <si>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</si>
  <si>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</si>
  <si>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</si>
  <si>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</si>
  <si>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</si>
  <si>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</si>
  <si>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</si>
  <si>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</si>
  <si>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</si>
  <si>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</si>
  <si>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</si>
  <si>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</si>
  <si>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</si>
  <si>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</si>
  <si>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</si>
  <si>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</si>
  <si>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</si>
  <si>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</si>
  <si>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</si>
  <si>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</si>
  <si>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</si>
  <si>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</si>
  <si>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</si>
  <si>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</si>
  <si>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</si>
  <si>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</si>
  <si>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</si>
  <si>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</si>
  <si>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</si>
  <si>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</si>
  <si>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</si>
  <si>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</si>
  <si>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</si>
  <si>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</si>
  <si>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</si>
  <si>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</si>
  <si>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</si>
  <si>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</si>
  <si>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</si>
  <si>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</si>
  <si>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</si>
  <si>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</si>
  <si>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</si>
  <si>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</si>
  <si>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</si>
  <si>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</si>
  <si>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</si>
  <si>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</si>
  <si>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</si>
  <si>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</si>
  <si>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</si>
  <si>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</si>
  <si>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</si>
  <si>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</si>
  <si>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</si>
  <si>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</si>
  <si>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</si>
  <si>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</si>
  <si>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</si>
  <si>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</si>
  <si>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</si>
  <si>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</si>
  <si>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</si>
  <si>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</si>
  <si>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</si>
  <si>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</si>
  <si>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</si>
  <si>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</si>
  <si>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</si>
  <si>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</si>
  <si>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</si>
  <si>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</si>
  <si>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</si>
  <si>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</si>
  <si>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</si>
  <si>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</si>
  <si>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</si>
  <si>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</si>
  <si>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</si>
  <si>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</si>
  <si>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</si>
  <si>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</si>
  <si>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</si>
  <si>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</si>
  <si>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</si>
  <si>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</si>
  <si>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</si>
  <si>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</si>
  <si>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</si>
  <si>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</si>
  <si>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</si>
  <si>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</si>
  <si>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</si>
  <si>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</si>
  <si>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</si>
  <si>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</si>
  <si>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</si>
  <si>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</si>
  <si>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</si>
  <si>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</si>
  <si>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</si>
  <si>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</si>
  <si>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</si>
  <si>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</si>
  <si>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</si>
  <si>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</si>
  <si>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</si>
  <si>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</si>
  <si>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</si>
  <si>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</si>
  <si>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</si>
  <si>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</si>
  <si>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</si>
  <si>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</si>
  <si>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</si>
  <si>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</si>
  <si>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</si>
  <si>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</si>
  <si>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</si>
  <si>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</si>
  <si>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</si>
  <si>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</si>
  <si>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</si>
  <si>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</si>
  <si>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</si>
  <si>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</si>
  <si>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</si>
  <si>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</si>
  <si>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</si>
  <si>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</si>
  <si>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</si>
  <si>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</si>
  <si>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</si>
  <si>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</si>
  <si>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</si>
  <si>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</si>
  <si>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</si>
  <si>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</si>
  <si>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</si>
  <si>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</si>
  <si>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</si>
  <si>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</si>
  <si>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</si>
  <si>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</si>
  <si>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</si>
  <si>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</si>
  <si>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</si>
  <si>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</si>
  <si>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</si>
  <si>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</si>
  <si>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</si>
  <si>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</si>
  <si>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</si>
  <si>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</si>
  <si>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</si>
  <si>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</si>
  <si>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</si>
  <si>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</si>
  <si>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</si>
  <si>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</si>
  <si>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</si>
  <si>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</si>
  <si>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</si>
  <si>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</si>
  <si>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</si>
  <si>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</si>
  <si>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</si>
  <si>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</si>
  <si>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</si>
  <si>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</si>
  <si>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</si>
  <si>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</si>
  <si>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</si>
  <si>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</si>
  <si>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</si>
  <si>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</si>
  <si>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</si>
  <si>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</si>
  <si>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</si>
  <si>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</si>
  <si>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</si>
  <si>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</si>
  <si>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</si>
  <si>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</si>
  <si>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</si>
  <si>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</si>
  <si>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</si>
  <si>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</si>
  <si>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</si>
  <si>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</si>
  <si>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</si>
  <si>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</si>
  <si>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</si>
  <si>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</si>
  <si>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</si>
  <si>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</si>
  <si>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</si>
  <si>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</si>
  <si>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</si>
  <si>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</si>
  <si>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</si>
  <si>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</si>
  <si>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</si>
  <si>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</si>
  <si>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</si>
  <si>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</si>
  <si>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</si>
  <si>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</si>
  <si>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</si>
  <si>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</si>
  <si>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</si>
  <si>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</si>
  <si>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</si>
  <si>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</si>
  <si>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</si>
  <si>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</si>
  <si>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</si>
  <si>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</si>
  <si>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</si>
  <si>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</si>
  <si>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</si>
  <si>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</si>
  <si>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</si>
  <si>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</si>
  <si>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</si>
  <si>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</si>
  <si>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</si>
  <si>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</si>
  <si>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</si>
  <si>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</si>
  <si>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</si>
  <si>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</si>
  <si>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</si>
  <si>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</si>
  <si>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</si>
  <si>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</si>
  <si>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</si>
  <si>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</si>
  <si>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</si>
  <si>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</si>
  <si>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</si>
  <si>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</si>
  <si>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</si>
  <si>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</si>
  <si>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</si>
  <si>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</si>
  <si>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</si>
  <si>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</si>
  <si>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</si>
  <si>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</si>
  <si>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</si>
  <si>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</si>
  <si>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</si>
  <si>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</si>
  <si>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</si>
  <si>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</si>
  <si>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</si>
  <si>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</si>
  <si>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</si>
  <si>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</si>
  <si>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</si>
  <si>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</si>
  <si>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</si>
  <si>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</si>
  <si>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</si>
  <si>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</si>
  <si>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</si>
  <si>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</si>
  <si>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</si>
  <si>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</si>
  <si>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</si>
  <si>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</si>
  <si>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</si>
  <si>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</si>
  <si>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</si>
  <si>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</si>
  <si>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</si>
  <si>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</si>
  <si>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</si>
  <si>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</si>
  <si>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</si>
  <si>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</si>
  <si>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</si>
  <si>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</si>
  <si>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</si>
  <si>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</si>
  <si>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</si>
  <si>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</si>
  <si>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</si>
  <si>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</si>
  <si>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</si>
  <si>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</si>
  <si>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</si>
  <si>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</si>
  <si>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</si>
  <si>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</si>
  <si>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</si>
  <si>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</si>
  <si>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</si>
  <si>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</si>
  <si>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</si>
  <si>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</si>
  <si>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</si>
  <si>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</si>
  <si>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</si>
  <si>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</si>
  <si>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</si>
  <si>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</si>
  <si>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</si>
  <si>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</si>
  <si>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</si>
  <si>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</si>
  <si>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</si>
  <si>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</si>
  <si>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</si>
  <si>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</si>
  <si>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</si>
  <si>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</si>
  <si>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</si>
  <si>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</si>
  <si>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</si>
  <si>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</si>
  <si>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</si>
  <si>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</si>
  <si>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</si>
  <si>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</si>
  <si>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</si>
  <si>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</si>
  <si>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</si>
  <si>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</si>
  <si>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</si>
  <si>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</si>
  <si>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</si>
  <si>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</si>
  <si>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</si>
  <si>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</si>
  <si>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</si>
  <si>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</si>
  <si>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</si>
  <si>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</si>
  <si>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</si>
  <si>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</si>
  <si>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</si>
  <si>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</si>
  <si>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</si>
  <si>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</si>
  <si>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</si>
  <si>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</si>
  <si>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</si>
  <si>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</si>
  <si>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</si>
  <si>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</si>
  <si>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</si>
  <si>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</si>
  <si>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</si>
  <si>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</si>
  <si>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</si>
  <si>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</si>
  <si>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</si>
  <si>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</si>
  <si>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</si>
  <si>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</si>
  <si>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</si>
  <si>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</si>
  <si>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</si>
  <si>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</si>
  <si>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</si>
  <si>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</si>
  <si>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</si>
  <si>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</si>
  <si>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</si>
  <si>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</si>
  <si>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</si>
  <si>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</si>
  <si>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</si>
  <si>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</si>
  <si>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</si>
  <si>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</si>
  <si>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</si>
  <si>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</si>
  <si>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</si>
  <si>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</si>
  <si>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</si>
  <si>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</si>
  <si>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</si>
  <si>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</si>
  <si>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</si>
  <si>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</si>
  <si>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</si>
  <si>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</si>
  <si>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</si>
  <si>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</si>
  <si>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</si>
  <si>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</si>
  <si>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</si>
  <si>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</si>
  <si>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</si>
  <si>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</si>
  <si>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</si>
  <si>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</si>
  <si>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</si>
  <si>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</si>
  <si>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</si>
  <si>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</si>
  <si>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</si>
  <si>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</si>
  <si>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</si>
  <si>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</si>
  <si>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</si>
  <si>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</si>
  <si>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</si>
  <si>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</si>
  <si>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</si>
  <si>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</si>
  <si>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</si>
  <si>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</si>
  <si>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</si>
  <si>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</si>
  <si>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</si>
  <si>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</si>
  <si>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</si>
  <si>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</si>
  <si>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</si>
  <si>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</si>
  <si>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</si>
  <si>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</si>
  <si>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</si>
  <si>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</si>
  <si>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</si>
  <si>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</si>
  <si>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</si>
  <si>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</si>
  <si>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</si>
  <si>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</si>
  <si>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</si>
  <si>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</si>
  <si>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</si>
  <si>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</si>
  <si>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</si>
  <si>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</si>
  <si>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</si>
  <si>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</si>
  <si>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</si>
  <si>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</si>
  <si>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</si>
  <si>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</si>
  <si>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</si>
  <si>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</si>
  <si>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</si>
  <si>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</si>
  <si>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</si>
  <si>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</si>
  <si>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</si>
  <si>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</si>
  <si>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</si>
  <si>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</si>
  <si>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</si>
  <si>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</si>
  <si>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</si>
  <si>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</si>
  <si>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</si>
  <si>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</si>
  <si>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</si>
  <si>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</si>
  <si>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</si>
  <si>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</si>
  <si>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</si>
  <si>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</si>
  <si>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</si>
  <si>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</si>
  <si>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</si>
  <si>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</si>
  <si>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</si>
  <si>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</si>
  <si>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</si>
  <si>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</si>
  <si>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</si>
  <si>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</si>
  <si>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</si>
  <si>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</si>
  <si>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</si>
  <si>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</si>
  <si>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</si>
  <si>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</si>
  <si>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</si>
  <si>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</si>
  <si>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</si>
  <si>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</si>
  <si>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</si>
  <si>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</si>
  <si>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</si>
  <si>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</si>
  <si>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</si>
  <si>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</si>
  <si>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</si>
  <si>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</si>
  <si>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</si>
  <si>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</si>
  <si>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</si>
  <si>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</si>
  <si>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</si>
  <si>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</si>
  <si>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</si>
  <si>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</si>
  <si>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</si>
  <si>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</si>
  <si>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</si>
  <si>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</si>
  <si>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</si>
  <si>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</si>
  <si>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</si>
  <si>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</si>
  <si>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</si>
  <si>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</si>
  <si>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</si>
  <si>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</si>
  <si>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</si>
  <si>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</si>
  <si>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</si>
  <si>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</si>
  <si>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</si>
  <si>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</si>
  <si>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</si>
  <si>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</si>
  <si>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</si>
  <si>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</si>
  <si>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</si>
  <si>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</si>
  <si>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</si>
  <si>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</si>
  <si>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</si>
  <si>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</si>
  <si>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</si>
  <si>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</si>
  <si>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</si>
  <si>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</si>
  <si>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</si>
  <si>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</si>
  <si>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</si>
  <si>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</si>
  <si>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</si>
  <si>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</si>
  <si>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</si>
  <si>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</si>
  <si>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</si>
  <si>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</si>
  <si>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</si>
  <si>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</si>
  <si>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</si>
  <si>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</si>
  <si>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</si>
  <si>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</si>
  <si>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</si>
  <si>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</si>
  <si>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</si>
  <si>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</si>
  <si>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</si>
  <si>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</si>
  <si>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</si>
  <si>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</si>
  <si>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</si>
  <si>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</si>
  <si>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</si>
  <si>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</si>
  <si>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</si>
  <si>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</si>
  <si>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</si>
  <si>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</si>
  <si>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</si>
  <si>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</si>
  <si>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</si>
  <si>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</si>
  <si>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</si>
  <si>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</si>
  <si>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</si>
  <si>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</si>
  <si>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</si>
  <si>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</si>
  <si>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</si>
  <si>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</si>
  <si>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</si>
  <si>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</si>
  <si>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</si>
  <si>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</si>
  <si>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</si>
  <si>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</si>
  <si>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</si>
  <si>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</si>
  <si>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</si>
  <si>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</si>
  <si>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</si>
  <si>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</si>
  <si>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</si>
  <si>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</si>
  <si>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</si>
  <si>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</si>
  <si>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</si>
  <si>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</si>
  <si>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</si>
  <si>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</si>
  <si>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</si>
  <si>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</si>
  <si>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</si>
  <si>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</si>
  <si>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</si>
  <si>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</si>
  <si>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</si>
  <si>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</si>
  <si>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</si>
  <si>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</si>
  <si>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</si>
  <si>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</si>
  <si>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</si>
  <si>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</si>
  <si>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</si>
  <si>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</si>
  <si>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</si>
  <si>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</si>
  <si>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</si>
  <si>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</si>
  <si>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</si>
  <si>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</si>
  <si>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</si>
  <si>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</si>
  <si>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</si>
  <si>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</si>
  <si>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</si>
  <si>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</si>
  <si>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</si>
  <si>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</si>
  <si>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</si>
  <si>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</si>
  <si>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</si>
  <si>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</si>
  <si>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</si>
  <si>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</si>
  <si>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</si>
  <si>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</si>
  <si>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</si>
  <si>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</si>
  <si>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</si>
  <si>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</si>
  <si>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</si>
  <si>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</si>
  <si>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</si>
  <si>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</si>
  <si>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</si>
  <si>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</si>
  <si>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</si>
  <si>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</si>
  <si>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</si>
  <si>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</si>
  <si>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</si>
  <si>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</si>
  <si>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</si>
  <si>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</si>
  <si>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</si>
  <si>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</si>
  <si>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</si>
  <si>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</si>
  <si>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</si>
  <si>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</si>
  <si>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</si>
  <si>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</si>
  <si>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</si>
  <si>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</si>
  <si>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</si>
  <si>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</si>
  <si>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</si>
  <si>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</si>
  <si>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</si>
  <si>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</si>
  <si>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</si>
  <si>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</si>
  <si>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</si>
  <si>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</si>
  <si>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</si>
  <si>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</si>
  <si>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</si>
  <si>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</si>
  <si>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</si>
  <si>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</si>
  <si>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</si>
  <si>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</si>
  <si>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</si>
  <si>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</si>
  <si>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</si>
  <si>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</si>
  <si>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</si>
  <si>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</si>
  <si>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</si>
  <si>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</si>
  <si>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</si>
  <si>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</si>
  <si>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</si>
  <si>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</si>
  <si>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</si>
  <si>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</si>
  <si>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</si>
  <si>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</si>
  <si>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</si>
  <si>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</si>
  <si>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</si>
  <si>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</si>
  <si>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</si>
  <si>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</si>
  <si>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</si>
  <si>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</si>
  <si>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</si>
  <si>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</si>
  <si>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</si>
  <si>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</si>
  <si>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</si>
  <si>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</si>
  <si>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</si>
  <si>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</si>
  <si>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</si>
  <si>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</si>
  <si>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</si>
  <si>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</si>
  <si>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</si>
  <si>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</si>
  <si>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</si>
  <si>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</si>
  <si>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</si>
  <si>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</si>
  <si>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</si>
  <si>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</si>
  <si>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</si>
  <si>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</si>
  <si>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</si>
  <si>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</si>
  <si>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</si>
  <si>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</si>
  <si>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</si>
  <si>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</si>
  <si>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</si>
  <si>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</si>
  <si>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</si>
  <si>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</si>
  <si>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</si>
  <si>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</si>
  <si>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</si>
  <si>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</si>
  <si>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</si>
  <si>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</si>
  <si>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</si>
  <si>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</si>
  <si>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</si>
  <si>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</si>
  <si>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</si>
  <si>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</si>
  <si>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</si>
  <si>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</si>
  <si>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</si>
  <si>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</si>
  <si>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</si>
  <si>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</si>
  <si>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</si>
  <si>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</si>
  <si>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</si>
  <si>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</si>
  <si>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</si>
  <si>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</si>
  <si>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</si>
  <si>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</si>
  <si>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</si>
  <si>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</si>
  <si>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</si>
  <si>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</si>
  <si>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</si>
  <si>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</si>
  <si>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</si>
  <si>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</si>
  <si>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</si>
  <si>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</si>
  <si>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</si>
  <si>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</si>
  <si>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</si>
  <si>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</si>
  <si>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</si>
  <si>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</si>
  <si>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</si>
  <si>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</si>
  <si>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</si>
  <si>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</si>
  <si>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</si>
  <si>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</si>
  <si>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</si>
  <si>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</si>
  <si>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</si>
  <si>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</si>
  <si>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</si>
  <si>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</si>
  <si>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</si>
  <si>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</si>
  <si>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</si>
  <si>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</si>
  <si>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</si>
  <si>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</si>
  <si>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</si>
  <si>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</si>
  <si>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</si>
  <si>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</si>
  <si>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</si>
  <si>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</si>
  <si>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</si>
  <si>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</si>
  <si>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</si>
  <si>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</si>
  <si>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</si>
  <si>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</si>
  <si>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</si>
  <si>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</si>
  <si>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</si>
  <si>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</si>
  <si>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</si>
  <si>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</si>
  <si>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</si>
  <si>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</si>
  <si>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</si>
  <si>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</si>
  <si>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</si>
  <si>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</si>
  <si>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</si>
  <si>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</si>
  <si>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</si>
  <si>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</si>
  <si>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</si>
  <si>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</si>
  <si>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</si>
  <si>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</si>
  <si>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</si>
  <si>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</si>
  <si>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</si>
  <si>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</si>
  <si>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</si>
  <si>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</si>
  <si>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</si>
  <si>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</si>
  <si>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</si>
  <si>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</si>
  <si>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</si>
  <si>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</si>
  <si>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</si>
  <si>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</si>
  <si>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</si>
  <si>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</si>
  <si>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</si>
  <si>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</si>
  <si>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</si>
  <si>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</si>
  <si>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</si>
  <si>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</si>
  <si>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</si>
  <si>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</si>
  <si>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</si>
  <si>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</si>
  <si>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</si>
  <si>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</si>
  <si>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</si>
  <si>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</si>
  <si>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</si>
  <si>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</si>
  <si>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</si>
  <si>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</si>
  <si>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</si>
  <si>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</si>
  <si>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</si>
  <si>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</si>
  <si>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</si>
  <si>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</si>
  <si>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</si>
  <si>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</si>
  <si>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</si>
  <si>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</si>
  <si>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</si>
  <si>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</si>
  <si>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</si>
  <si>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</si>
  <si>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</si>
  <si>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</si>
  <si>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</si>
  <si>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</si>
  <si>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</si>
  <si>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</si>
  <si>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</si>
  <si>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</si>
  <si>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</si>
  <si>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</si>
  <si>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</si>
  <si>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</si>
  <si>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</si>
  <si>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</si>
  <si>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</si>
  <si>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</si>
  <si>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</si>
  <si>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</si>
  <si>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</si>
  <si>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</si>
  <si>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</si>
  <si>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</si>
  <si>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</si>
  <si>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</si>
  <si>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</si>
  <si>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</si>
  <si>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</si>
  <si>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</si>
  <si>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</si>
  <si>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</si>
  <si>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</si>
  <si>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</si>
  <si>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</si>
  <si>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</si>
  <si>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</si>
  <si>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</si>
  <si>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</si>
  <si>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</si>
  <si>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</si>
  <si>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</si>
  <si>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</si>
  <si>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</si>
  <si>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</si>
  <si>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</si>
  <si>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</si>
  <si>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</si>
  <si>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</si>
  <si>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</si>
  <si>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</si>
  <si>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</si>
  <si>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</si>
  <si>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</si>
  <si>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</si>
  <si>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</si>
  <si>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</si>
  <si>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</si>
  <si>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</si>
  <si>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</si>
  <si>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</si>
  <si>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</si>
  <si>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</si>
  <si>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</si>
  <si>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</si>
  <si>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</si>
  <si>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</si>
  <si>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</si>
  <si>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</si>
  <si>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</si>
  <si>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</si>
  <si>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</si>
  <si>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</si>
  <si>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</si>
  <si>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</si>
  <si>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</si>
  <si>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</si>
  <si>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</si>
  <si>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</si>
  <si>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</si>
  <si>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</si>
  <si>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</si>
  <si>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</si>
  <si>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</si>
  <si>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</si>
  <si>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</si>
  <si>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</si>
  <si>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</si>
  <si>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</si>
  <si>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</si>
  <si>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</si>
  <si>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</si>
  <si>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</si>
  <si>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</si>
  <si>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</si>
  <si>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</si>
  <si>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</si>
  <si>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</si>
  <si>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</si>
  <si>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</si>
  <si>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</si>
  <si>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</si>
  <si>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</si>
  <si>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</si>
  <si>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</si>
  <si>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</si>
  <si>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</si>
  <si>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</si>
  <si>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</si>
  <si>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</si>
  <si>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</si>
  <si>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</si>
  <si>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</si>
  <si>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</si>
  <si>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</si>
  <si>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</si>
  <si>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</si>
  <si>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</si>
  <si>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</si>
  <si>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</si>
  <si>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</si>
  <si>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</si>
  <si>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</si>
  <si>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</si>
  <si>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</si>
  <si>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</si>
  <si>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</si>
  <si>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</si>
  <si>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</si>
  <si>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</si>
  <si>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</si>
  <si>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</si>
  <si>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</si>
  <si>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</si>
  <si>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</si>
  <si>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</si>
  <si>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</si>
  <si>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</si>
  <si>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</si>
  <si>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</si>
  <si>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</si>
  <si>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</si>
  <si>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</si>
  <si>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</si>
  <si>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</si>
  <si>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</si>
  <si>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</si>
  <si>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</si>
  <si>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</si>
  <si>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</si>
  <si>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</si>
  <si>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</si>
  <si>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</si>
  <si>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</si>
  <si>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</si>
  <si>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</si>
  <si>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</si>
  <si>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</si>
  <si>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</si>
  <si>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</si>
  <si>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</si>
  <si>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</si>
  <si>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</si>
  <si>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</si>
  <si>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</si>
  <si>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</si>
  <si>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</si>
  <si>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</si>
  <si>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</si>
  <si>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</si>
  <si>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</si>
  <si>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</si>
  <si>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</si>
  <si>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</si>
  <si>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</si>
  <si>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</si>
  <si>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</si>
  <si>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</si>
  <si>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</si>
  <si>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</si>
  <si>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</si>
  <si>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</si>
  <si>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</si>
  <si>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</si>
  <si>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</si>
  <si>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</si>
  <si>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</si>
  <si>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</si>
  <si>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</si>
  <si>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</si>
  <si>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</si>
  <si>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</si>
  <si>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</si>
  <si>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</si>
  <si>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</si>
  <si>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</si>
  <si>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</si>
  <si>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</si>
  <si>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</si>
  <si>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</si>
  <si>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</si>
  <si>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</si>
  <si>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</si>
  <si>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</si>
  <si>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</si>
  <si>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</si>
  <si>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</si>
  <si>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</si>
  <si>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</si>
  <si>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</si>
  <si>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</si>
  <si>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</si>
  <si>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</si>
  <si>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</si>
  <si>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</si>
  <si>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</si>
  <si>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</si>
  <si>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</si>
  <si>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</si>
  <si>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</si>
  <si>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</si>
  <si>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</si>
  <si>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</si>
  <si>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</si>
  <si>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</si>
  <si>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</si>
  <si>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</si>
  <si>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</si>
  <si>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</si>
  <si>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</si>
  <si>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</si>
  <si>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</si>
  <si>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</si>
  <si>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</si>
  <si>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</si>
  <si>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</si>
  <si>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</si>
  <si>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</si>
  <si>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</si>
  <si>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</si>
  <si>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</si>
  <si>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</si>
  <si>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</si>
  <si>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</si>
  <si>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</si>
  <si>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</si>
  <si>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</si>
  <si>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</si>
  <si>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</si>
  <si>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</si>
  <si>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</si>
  <si>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</si>
  <si>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</si>
  <si>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</si>
  <si>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</si>
  <si>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</si>
  <si>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</si>
  <si>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</si>
  <si>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</si>
  <si>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</si>
  <si>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</si>
  <si>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</si>
  <si>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</si>
  <si>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</si>
  <si>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</si>
  <si>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</si>
  <si>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</si>
  <si>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</si>
  <si>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</si>
  <si>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</si>
  <si>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</si>
  <si>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</si>
  <si>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</si>
  <si>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</si>
  <si>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</si>
  <si>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</si>
  <si>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</si>
  <si>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</si>
  <si>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</si>
  <si>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</si>
  <si>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</si>
  <si>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</si>
  <si>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</si>
  <si>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</si>
  <si>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</si>
  <si>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</si>
  <si>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</si>
  <si>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</si>
  <si>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</si>
  <si>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</si>
  <si>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</si>
  <si>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</si>
  <si>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</si>
  <si>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</si>
  <si>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</si>
  <si>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</si>
  <si>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</si>
  <si>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</si>
  <si>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</si>
  <si>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</si>
  <si>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</si>
  <si>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</si>
  <si>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</si>
  <si>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</si>
  <si>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</si>
  <si>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</si>
  <si>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</si>
  <si>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</si>
  <si>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</si>
  <si>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</si>
  <si>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</si>
  <si>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</si>
  <si>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</si>
  <si>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</si>
  <si>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</si>
  <si>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</si>
  <si>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</si>
  <si>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</si>
  <si>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</si>
  <si>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</si>
  <si>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</si>
  <si>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</si>
  <si>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</si>
  <si>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</si>
  <si>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</si>
  <si>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</si>
  <si>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</si>
  <si>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</si>
  <si>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</si>
  <si>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</si>
  <si>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</si>
  <si>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</si>
  <si>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</si>
  <si>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</si>
  <si>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</si>
  <si>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</si>
  <si>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</si>
  <si>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</si>
  <si>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</si>
  <si>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</si>
  <si>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</si>
  <si>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</si>
  <si>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</si>
  <si>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</si>
  <si>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</si>
  <si>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</si>
  <si>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</si>
  <si>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</si>
  <si>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</si>
  <si>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</si>
  <si>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</si>
  <si>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</si>
  <si>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</si>
  <si>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</si>
  <si>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</si>
  <si>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</si>
  <si>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</si>
  <si>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</si>
  <si>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</si>
  <si>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</si>
  <si>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</si>
  <si>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</si>
  <si>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</si>
  <si>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</si>
  <si>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</si>
  <si>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</si>
  <si>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</si>
  <si>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</si>
  <si>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</si>
  <si>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</si>
  <si>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</si>
  <si>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</si>
  <si>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</si>
  <si>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</si>
  <si>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</si>
  <si>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</si>
  <si>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</si>
  <si>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</si>
  <si>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</si>
  <si>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</si>
  <si>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</si>
  <si>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</si>
  <si>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</si>
  <si>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</si>
  <si>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</si>
  <si>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</si>
  <si>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</si>
  <si>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</si>
  <si>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</si>
  <si>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</si>
  <si>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</si>
  <si>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</si>
  <si>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</si>
  <si>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</si>
  <si>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</si>
  <si>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</si>
  <si>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</si>
  <si>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</si>
  <si>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</si>
  <si>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</si>
  <si>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</si>
  <si>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</si>
  <si>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</si>
  <si>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</si>
  <si>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</si>
  <si>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</si>
  <si>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</si>
  <si>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</si>
  <si>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</si>
  <si>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</si>
  <si>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</si>
  <si>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</si>
  <si>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</si>
  <si>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</si>
  <si>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</si>
  <si>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</si>
  <si>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</si>
  <si>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</si>
  <si>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</si>
  <si>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</si>
  <si>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</si>
  <si>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</si>
  <si>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</si>
  <si>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</si>
  <si>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</si>
  <si>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</si>
  <si>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</si>
  <si>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</si>
  <si>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</si>
  <si>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</si>
  <si>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</si>
  <si>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</si>
  <si>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</si>
  <si>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</si>
  <si>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</si>
  <si>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</si>
  <si>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</si>
  <si>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</si>
  <si>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</si>
  <si>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</si>
  <si>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</si>
  <si>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</si>
  <si>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</si>
  <si>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</si>
  <si>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</si>
  <si>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</si>
  <si>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</si>
  <si>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</si>
  <si>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</si>
  <si>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</si>
  <si>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</si>
  <si>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</si>
  <si>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</si>
  <si>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</si>
  <si>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</si>
  <si>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</si>
  <si>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</si>
  <si>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</si>
  <si>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</si>
  <si>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</si>
  <si>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</si>
  <si>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</si>
  <si>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</si>
  <si>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</si>
  <si>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</si>
  <si>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</si>
  <si>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</si>
  <si>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</si>
  <si>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</si>
  <si>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</si>
  <si>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</si>
  <si>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</si>
  <si>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</si>
  <si>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</si>
  <si>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</si>
  <si>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</si>
  <si>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</si>
  <si>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</si>
  <si>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</si>
  <si>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</si>
  <si>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</si>
  <si>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</si>
  <si>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</si>
  <si>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</si>
  <si>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</si>
  <si>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</si>
  <si>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</si>
  <si>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</si>
  <si>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</si>
  <si>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</si>
  <si>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</si>
  <si>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</si>
  <si>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</si>
  <si>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</si>
  <si>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</si>
  <si>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</si>
  <si>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</si>
  <si>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</si>
  <si>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</si>
  <si>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</si>
  <si>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</si>
  <si>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</si>
  <si>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</si>
  <si>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</si>
  <si>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</si>
  <si>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</si>
  <si>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</si>
  <si>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</si>
  <si>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</si>
  <si>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</si>
  <si>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</si>
  <si>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</si>
  <si>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</si>
  <si>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</si>
  <si>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</si>
  <si>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</si>
  <si>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</si>
  <si>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</si>
  <si>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</si>
  <si>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</si>
  <si>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</si>
  <si>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</si>
  <si>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</si>
  <si>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</si>
  <si>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</si>
  <si>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</si>
  <si>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</si>
  <si>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</si>
  <si>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</si>
  <si>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</si>
  <si>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</si>
  <si>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</si>
  <si>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</si>
  <si>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</si>
  <si>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</si>
  <si>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</si>
  <si>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</si>
  <si>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</si>
  <si>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</si>
  <si>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</si>
  <si>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</si>
  <si>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</si>
  <si>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</si>
  <si>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</si>
  <si>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</si>
  <si>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</si>
  <si>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</si>
  <si>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</si>
  <si>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</si>
  <si>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</si>
  <si>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</si>
  <si>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</si>
  <si>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</si>
  <si>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</si>
  <si>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</si>
  <si>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</si>
  <si>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</si>
  <si>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</si>
  <si>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</si>
  <si>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</si>
  <si>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</si>
  <si>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</si>
  <si>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</si>
  <si>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</si>
  <si>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</si>
  <si>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</si>
  <si>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</si>
  <si>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</si>
  <si>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</si>
  <si>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</si>
  <si>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</si>
  <si>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</si>
  <si>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</si>
  <si>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</si>
  <si>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</si>
  <si>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</si>
  <si>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</si>
  <si>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</si>
  <si>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</si>
  <si>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</si>
  <si>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</si>
  <si>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</si>
  <si>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</si>
  <si>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</si>
  <si>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</si>
  <si>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</si>
  <si>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</si>
  <si>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</si>
  <si>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</si>
  <si>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</si>
  <si>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</si>
  <si>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</si>
  <si>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</si>
  <si>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</si>
  <si>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</si>
  <si>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</si>
  <si>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</si>
  <si>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</si>
  <si>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</si>
  <si>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</si>
  <si>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</si>
  <si>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</si>
  <si>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</si>
  <si>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</si>
  <si>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</si>
  <si>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</si>
  <si>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</si>
  <si>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</si>
  <si>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</si>
  <si>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</si>
  <si>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</si>
  <si>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</si>
  <si>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</si>
  <si>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</si>
  <si>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</si>
  <si>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</si>
  <si>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</si>
  <si>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</si>
  <si>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</si>
  <si>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</si>
  <si>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</si>
  <si>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</si>
  <si>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</si>
  <si>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</si>
  <si>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</si>
  <si>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</si>
  <si>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</si>
  <si>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</si>
  <si>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</si>
  <si>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</si>
  <si>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</si>
  <si>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</si>
  <si>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</si>
  <si>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</si>
  <si>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</si>
  <si>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</si>
  <si>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</si>
  <si>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</si>
  <si>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</si>
  <si>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</si>
  <si>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</si>
  <si>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</si>
  <si>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</si>
  <si>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</si>
  <si>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</si>
  <si>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</si>
  <si>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</si>
  <si>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</si>
  <si>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</si>
  <si>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</si>
  <si>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</si>
  <si>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</si>
  <si>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</si>
  <si>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</si>
  <si>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</si>
  <si>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</si>
  <si>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</si>
  <si>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</si>
  <si>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</si>
  <si>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</si>
  <si>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</si>
  <si>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</si>
  <si>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</si>
  <si>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</si>
  <si>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</si>
  <si>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</si>
  <si>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</si>
  <si>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</si>
  <si>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</si>
  <si>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</si>
  <si>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</si>
  <si>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</si>
  <si>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</si>
  <si>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</si>
  <si>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</si>
  <si>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</si>
  <si>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</si>
  <si>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</si>
  <si>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</si>
  <si>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</si>
  <si>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</si>
  <si>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</si>
  <si>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</si>
  <si>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</si>
  <si>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</si>
  <si>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</si>
  <si>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</si>
  <si>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</si>
  <si>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</si>
  <si>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</si>
  <si>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</si>
  <si>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</si>
  <si>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</si>
  <si>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</si>
  <si>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</si>
  <si>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</si>
  <si>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</si>
  <si>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</si>
  <si>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</si>
  <si>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</si>
  <si>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</si>
  <si>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</si>
  <si>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</si>
  <si>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</si>
  <si>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</si>
  <si>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</si>
  <si>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</si>
  <si>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</si>
  <si>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</si>
  <si>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</si>
  <si>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</si>
  <si>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</si>
  <si>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</si>
  <si>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</si>
  <si>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</si>
  <si>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</si>
  <si>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</si>
  <si>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</si>
  <si>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</si>
  <si>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</si>
  <si>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</si>
  <si>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</si>
  <si>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</si>
  <si>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</si>
  <si>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</si>
  <si>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</si>
  <si>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</si>
  <si>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</si>
  <si>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</si>
  <si>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</si>
  <si>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</si>
  <si>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</si>
  <si>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</si>
  <si>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</si>
  <si>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</si>
  <si>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</si>
  <si>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</si>
  <si>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</si>
  <si>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</si>
  <si>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</si>
  <si>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</si>
  <si>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</si>
  <si>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</si>
  <si>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</si>
  <si>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</si>
  <si>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</si>
  <si>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</si>
  <si>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</si>
  <si>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</si>
  <si>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</si>
  <si>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</si>
  <si>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</si>
  <si>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</si>
  <si>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</si>
  <si>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</si>
  <si>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</si>
  <si>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</si>
  <si>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</si>
  <si>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</si>
  <si>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</si>
  <si>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</si>
  <si>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</si>
  <si>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</si>
  <si>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</si>
  <si>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</si>
  <si>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</si>
  <si>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</si>
  <si>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</si>
  <si>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</si>
  <si>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</si>
  <si>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</si>
  <si>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</si>
  <si>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</si>
  <si>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</si>
  <si>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</si>
  <si>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</si>
  <si>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</si>
  <si>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</si>
  <si>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</si>
  <si>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</si>
  <si>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</si>
  <si>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</si>
  <si>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</si>
  <si>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</si>
  <si>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</si>
  <si>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</si>
  <si>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</si>
  <si>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</si>
  <si>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</si>
  <si>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</si>
  <si>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</si>
  <si>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</si>
  <si>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</si>
  <si>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</si>
  <si>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</si>
  <si>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</si>
  <si>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</si>
  <si>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</si>
  <si>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</si>
  <si>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</si>
  <si>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</si>
  <si>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</si>
  <si>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</si>
  <si>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</si>
  <si>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</si>
  <si>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</si>
  <si>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</si>
  <si>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</si>
  <si>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</si>
  <si>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</si>
  <si>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</si>
  <si>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</si>
  <si>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</si>
  <si>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</si>
  <si>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</si>
  <si>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</si>
  <si>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</si>
  <si>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</si>
  <si>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</si>
  <si>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</si>
  <si>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</si>
  <si>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</si>
  <si>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</si>
  <si>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</si>
  <si>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</si>
  <si>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</si>
  <si>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</si>
  <si>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</si>
  <si>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</si>
  <si>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</si>
  <si>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</si>
  <si>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</si>
  <si>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</si>
  <si>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</si>
  <si>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</si>
  <si>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</si>
  <si>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</si>
  <si>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</si>
  <si>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</si>
  <si>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</si>
  <si>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</si>
  <si>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</si>
  <si>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</si>
  <si>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</si>
  <si>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</si>
  <si>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</si>
  <si>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</si>
  <si>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</si>
  <si>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</si>
  <si>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</si>
  <si>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</si>
  <si>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</si>
  <si>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</si>
  <si>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</si>
  <si>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</si>
  <si>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</si>
  <si>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</si>
  <si>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</si>
  <si>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</si>
  <si>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</si>
  <si>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</si>
  <si>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</si>
  <si>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</si>
  <si>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</si>
  <si>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</si>
  <si>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</si>
  <si>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</si>
  <si>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</si>
  <si>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</si>
  <si>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</si>
  <si>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</si>
  <si>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</si>
  <si>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</si>
  <si>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</si>
  <si>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</si>
  <si>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</si>
  <si>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</si>
  <si>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</si>
  <si>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</si>
  <si>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</si>
  <si>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</si>
  <si>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</si>
  <si>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</si>
  <si>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</si>
  <si>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</si>
  <si>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</si>
  <si>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</si>
  <si>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</si>
  <si>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</si>
  <si>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</si>
  <si>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</si>
  <si>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</si>
  <si>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</si>
  <si>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</si>
  <si>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</si>
  <si>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</si>
  <si>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</si>
  <si>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</si>
  <si>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</si>
  <si>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</si>
  <si>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</si>
  <si>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</si>
  <si>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</si>
  <si>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</si>
  <si>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</si>
  <si>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</si>
  <si>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</si>
  <si>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</si>
  <si>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</si>
  <si>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</si>
  <si>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</si>
  <si>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</si>
  <si>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</si>
  <si>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</si>
  <si>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</si>
  <si>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</si>
  <si>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</si>
  <si>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</si>
  <si>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</si>
  <si>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</si>
  <si>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</si>
  <si>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</si>
  <si>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</si>
  <si>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</si>
  <si>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</si>
  <si>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</si>
  <si>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</si>
  <si>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</si>
  <si>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</si>
  <si>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</si>
  <si>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</si>
  <si>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</si>
  <si>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</si>
  <si>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</si>
  <si>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</si>
  <si>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</si>
  <si>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</si>
  <si>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</si>
  <si>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</si>
  <si>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</si>
  <si>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</si>
  <si>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</si>
  <si>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</si>
  <si>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</si>
  <si>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</si>
  <si>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</si>
  <si>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</si>
  <si>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</si>
  <si>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</si>
  <si>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</si>
  <si>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</si>
  <si>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</si>
  <si>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</si>
  <si>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</si>
  <si>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</si>
  <si>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</si>
  <si>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</si>
  <si>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</si>
  <si>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</si>
  <si>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</si>
  <si>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</si>
  <si>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</si>
  <si>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</si>
  <si>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</si>
  <si>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</si>
  <si>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</si>
  <si>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</si>
  <si>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</si>
  <si>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</si>
  <si>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</si>
  <si>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</si>
  <si>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</si>
  <si>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</si>
  <si>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</si>
  <si>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</si>
  <si>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</si>
  <si>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</si>
  <si>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</si>
  <si>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</si>
  <si>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</si>
  <si>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</si>
  <si>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</si>
  <si>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</si>
  <si>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</si>
  <si>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</si>
  <si>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</si>
  <si>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</si>
  <si>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</si>
  <si>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</si>
  <si>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</si>
  <si>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</si>
  <si>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</si>
  <si>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</si>
  <si>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</si>
  <si>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</si>
  <si>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</si>
  <si>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</si>
  <si>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</si>
  <si>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</si>
  <si>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</si>
  <si>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</si>
  <si>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</si>
  <si>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</si>
  <si>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</si>
  <si>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</si>
  <si>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</si>
  <si>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</si>
  <si>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</si>
  <si>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</si>
  <si>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</si>
  <si>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</si>
  <si>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</si>
  <si>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</si>
  <si>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</si>
  <si>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</si>
  <si>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</si>
  <si>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</si>
  <si>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</si>
  <si>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</si>
  <si>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</si>
  <si>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</si>
  <si>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</si>
  <si>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</si>
  <si>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</si>
  <si>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</si>
  <si>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</si>
  <si>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</si>
  <si>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</si>
  <si>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</si>
  <si>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</si>
  <si>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</si>
  <si>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</si>
  <si>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</si>
  <si>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</si>
  <si>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</si>
  <si>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</si>
  <si>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</si>
  <si>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</si>
  <si>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</si>
  <si>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</si>
  <si>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</si>
  <si>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</si>
  <si>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</si>
  <si>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</si>
  <si>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</si>
  <si>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</si>
  <si>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</si>
  <si>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</si>
  <si>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</si>
  <si>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</si>
  <si>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</si>
  <si>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</si>
  <si>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</si>
  <si>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</si>
  <si>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</si>
  <si>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</si>
  <si>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</si>
  <si>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</si>
  <si>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</si>
  <si>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</si>
  <si>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</si>
  <si>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</si>
  <si>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</si>
  <si>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</si>
  <si>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</si>
  <si>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</si>
  <si>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</si>
  <si>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</si>
  <si>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</si>
  <si>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</si>
  <si>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</si>
  <si>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</si>
  <si>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</si>
  <si>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</si>
  <si>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</si>
  <si>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</si>
  <si>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</si>
  <si>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</si>
  <si>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</si>
  <si>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</si>
  <si>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</si>
  <si>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</si>
  <si>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</si>
  <si>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</si>
  <si>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</si>
  <si>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</si>
  <si>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</si>
  <si>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</si>
  <si>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</si>
  <si>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</si>
  <si>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</si>
  <si>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</si>
  <si>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</si>
  <si>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</si>
  <si>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</si>
  <si>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</si>
  <si>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</si>
  <si>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</si>
  <si>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</si>
  <si>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</si>
  <si>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</si>
  <si>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</si>
  <si>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</si>
  <si>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</si>
  <si>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</si>
  <si>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</si>
  <si>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</si>
  <si>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</si>
  <si>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</si>
  <si>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</si>
  <si>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</si>
  <si>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</si>
  <si>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</si>
  <si>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</si>
  <si>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</si>
  <si>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</si>
  <si>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</si>
  <si>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</si>
  <si>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</si>
  <si>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</si>
  <si>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</si>
  <si>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</si>
  <si>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</si>
  <si>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</si>
  <si>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</si>
  <si>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</si>
  <si>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</si>
  <si>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</si>
  <si>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</si>
  <si>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</si>
  <si>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</si>
  <si>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</si>
  <si>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</si>
  <si>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</si>
  <si>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</si>
  <si>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</si>
  <si>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</si>
  <si>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</si>
  <si>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</si>
  <si>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</si>
  <si>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</si>
  <si>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</si>
  <si>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</si>
  <si>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</si>
  <si>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</si>
  <si>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</si>
  <si>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</si>
  <si>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</si>
  <si>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</si>
  <si>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</si>
  <si>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</si>
  <si>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</si>
  <si>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</si>
  <si>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</si>
  <si>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</si>
  <si>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</si>
  <si>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</si>
  <si>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</si>
  <si>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</si>
  <si>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</si>
  <si>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</si>
  <si>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</si>
  <si>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</si>
  <si>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</si>
  <si>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</si>
  <si>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</si>
  <si>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</si>
  <si>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</si>
  <si>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</si>
  <si>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</si>
  <si>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</si>
  <si>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</si>
  <si>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</si>
  <si>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</si>
  <si>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</si>
  <si>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</si>
  <si>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</si>
  <si>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</si>
  <si>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</si>
  <si>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</si>
  <si>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</si>
  <si>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</si>
  <si>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</si>
  <si>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</si>
  <si>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</si>
  <si>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</si>
  <si>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</si>
  <si>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</si>
  <si>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</si>
  <si>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</si>
  <si>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</si>
  <si>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</si>
  <si>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</si>
  <si>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</si>
  <si>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</si>
  <si>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</si>
  <si>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</si>
  <si>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</si>
  <si>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</si>
  <si>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</si>
  <si>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</si>
  <si>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</si>
  <si>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</si>
  <si>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</si>
  <si>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</si>
  <si>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</si>
  <si>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</si>
  <si>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</si>
  <si>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</si>
  <si>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</si>
  <si>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</si>
  <si>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</si>
  <si>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</si>
  <si>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</si>
  <si>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</si>
  <si>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</si>
  <si>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</si>
  <si>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</si>
  <si>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</si>
  <si>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</si>
  <si>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</si>
  <si>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</si>
  <si>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</si>
  <si>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</si>
  <si>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</si>
  <si>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</si>
  <si>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</si>
  <si>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</si>
  <si>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</si>
  <si>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</si>
  <si>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</si>
  <si>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</si>
  <si>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</si>
  <si>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</si>
  <si>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</si>
  <si>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</si>
  <si>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</si>
  <si>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</si>
  <si>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</si>
  <si>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</si>
  <si>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</si>
  <si>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</si>
  <si>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</si>
  <si>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</si>
  <si>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</si>
  <si>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</si>
  <si>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</si>
  <si>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</si>
  <si>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</si>
  <si>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</si>
  <si>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</si>
  <si>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</si>
  <si>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</si>
  <si>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</si>
  <si>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</si>
  <si>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</si>
  <si>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</si>
  <si>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</si>
  <si>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</si>
  <si>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</si>
  <si>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</si>
  <si>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</si>
  <si>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</si>
  <si>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</si>
  <si>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</si>
  <si>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</si>
  <si>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</si>
  <si>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</si>
  <si>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</si>
  <si>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</si>
  <si>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</si>
  <si>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</si>
  <si>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</si>
  <si>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</si>
  <si>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</si>
  <si>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</si>
  <si>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</si>
  <si>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</si>
  <si>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</si>
  <si>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</si>
  <si>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</si>
  <si>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</si>
  <si>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</si>
  <si>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</si>
  <si>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</si>
  <si>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</si>
  <si>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</si>
  <si>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</si>
  <si>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</si>
  <si>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</si>
  <si>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</si>
  <si>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</si>
  <si>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</si>
  <si>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</si>
  <si>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</si>
  <si>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</si>
  <si>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</si>
  <si>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</si>
  <si>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</si>
  <si>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</si>
  <si>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</si>
  <si>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</si>
  <si>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</si>
  <si>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</si>
  <si>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</si>
  <si>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</si>
  <si>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</si>
  <si>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</si>
  <si>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</si>
  <si>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</si>
  <si>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</si>
  <si>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</si>
  <si>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</si>
  <si>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</si>
  <si>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</si>
  <si>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</si>
  <si>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</si>
  <si>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</si>
  <si>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</si>
  <si>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</si>
  <si>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</si>
  <si>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</si>
  <si>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</si>
  <si>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</si>
  <si>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</si>
  <si>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</si>
  <si>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</si>
  <si>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</si>
  <si>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</si>
  <si>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</si>
  <si>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</si>
  <si>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</si>
  <si>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</si>
  <si>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</si>
  <si>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</si>
  <si>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</si>
  <si>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</si>
  <si>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</si>
  <si>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</si>
  <si>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</si>
  <si>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</si>
  <si>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</si>
  <si>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</si>
  <si>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</si>
  <si>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</si>
  <si>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</si>
  <si>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</si>
  <si>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</si>
  <si>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</si>
  <si>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</si>
  <si>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</si>
  <si>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</si>
  <si>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</si>
  <si>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</si>
  <si>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</si>
  <si>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</si>
  <si>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</si>
  <si>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</si>
  <si>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</si>
  <si>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</si>
  <si>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</si>
  <si>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</si>
  <si>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</si>
  <si>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</si>
  <si>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</si>
  <si>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</si>
  <si>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</si>
  <si>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</si>
  <si>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</si>
  <si>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</si>
  <si>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</si>
  <si>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</si>
  <si>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</si>
  <si>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</si>
  <si>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</si>
  <si>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</si>
  <si>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</si>
  <si>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</si>
  <si>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</si>
  <si>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</si>
  <si>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</si>
  <si>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</si>
  <si>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</si>
  <si>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</si>
  <si>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</si>
  <si>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</si>
  <si>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</si>
  <si>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</si>
  <si>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</si>
  <si>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</si>
  <si>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</si>
  <si>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</si>
  <si>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</si>
  <si>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</si>
  <si>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</si>
  <si>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</si>
  <si>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</si>
  <si>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</si>
  <si>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</si>
  <si>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</si>
  <si>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</si>
  <si>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</si>
  <si>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</si>
  <si>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</si>
  <si>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</si>
  <si>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</si>
  <si>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</si>
  <si>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</si>
  <si>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</si>
  <si>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</si>
  <si>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</si>
  <si>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</si>
  <si>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</si>
  <si>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</si>
  <si>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</si>
  <si>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</si>
  <si>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</si>
  <si>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</si>
  <si>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</si>
  <si>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</si>
  <si>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</si>
  <si>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</si>
  <si>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</si>
  <si>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</si>
  <si>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</si>
  <si>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</si>
  <si>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</si>
  <si>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</si>
  <si>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</si>
  <si>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</si>
  <si>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</si>
  <si>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</si>
  <si>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</si>
  <si>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</si>
  <si>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</si>
  <si>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</si>
  <si>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</si>
  <si>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</si>
  <si>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</si>
  <si>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</si>
  <si>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</si>
  <si>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</si>
  <si>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</si>
  <si>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</si>
  <si>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</si>
  <si>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</si>
  <si>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</si>
  <si>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</si>
  <si>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</si>
  <si>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</si>
  <si>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</si>
  <si>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</si>
  <si>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</si>
  <si>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</si>
  <si>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</si>
  <si>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</si>
  <si>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</si>
  <si>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</si>
  <si>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</si>
  <si>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</si>
  <si>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</si>
  <si>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</si>
  <si>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</si>
  <si>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</si>
  <si>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</si>
  <si>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</si>
  <si>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</si>
  <si>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</si>
  <si>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</si>
  <si>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</si>
  <si>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</si>
  <si>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</si>
  <si>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</si>
  <si>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</si>
  <si>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</si>
  <si>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</si>
  <si>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</si>
  <si>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</si>
  <si>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</si>
  <si>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</si>
  <si>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</si>
  <si>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</si>
  <si>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</si>
  <si>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</si>
  <si>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</si>
  <si>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</si>
  <si>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</si>
  <si>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</si>
  <si>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</si>
  <si>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</si>
  <si>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</si>
  <si>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</si>
  <si>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</si>
  <si>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</si>
  <si>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</si>
  <si>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</si>
  <si>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</si>
  <si>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</si>
  <si>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</si>
  <si>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</si>
  <si>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</si>
  <si>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</si>
  <si>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</si>
  <si>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</si>
  <si>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</si>
  <si>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</si>
  <si>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</si>
  <si>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</si>
  <si>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</si>
  <si>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</si>
  <si>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</si>
  <si>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</si>
  <si>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</si>
  <si>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</si>
  <si>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</si>
  <si>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</si>
  <si>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</si>
  <si>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</si>
  <si>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</si>
  <si>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</si>
  <si>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</si>
  <si>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</si>
  <si>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</si>
  <si>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</si>
  <si>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</si>
  <si>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</si>
  <si>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</si>
  <si>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</si>
  <si>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</si>
  <si>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</si>
  <si>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</si>
  <si>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</si>
  <si>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</si>
  <si>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</si>
  <si>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</si>
  <si>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</si>
  <si>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</si>
  <si>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</si>
  <si>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</si>
  <si>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</si>
  <si>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</si>
  <si>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</si>
  <si>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</si>
  <si>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</si>
  <si>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</si>
  <si>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</si>
  <si>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</si>
  <si>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</si>
  <si>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</si>
  <si>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</si>
  <si>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</si>
  <si>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</si>
  <si>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</si>
  <si>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</si>
  <si>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</si>
  <si>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</si>
  <si>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</si>
  <si>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</si>
  <si>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</si>
  <si>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</si>
  <si>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</si>
  <si>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</si>
  <si>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</si>
  <si>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</si>
  <si>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</si>
  <si>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</si>
  <si>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</si>
  <si>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</si>
  <si>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</si>
  <si>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</si>
  <si>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</si>
  <si>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</si>
  <si>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</si>
  <si>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</si>
  <si>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</si>
  <si>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</si>
  <si>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</si>
  <si>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</si>
  <si>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</si>
  <si>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</si>
  <si>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</si>
  <si>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</si>
  <si>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</si>
  <si>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</si>
  <si>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</si>
  <si>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</si>
  <si>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</si>
  <si>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</si>
  <si>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</si>
  <si>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</si>
  <si>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</si>
  <si>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</si>
  <si>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</si>
  <si>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</si>
  <si>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</si>
  <si>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</si>
  <si>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</si>
  <si>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</si>
  <si>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</si>
  <si>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</si>
  <si>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</si>
  <si>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</si>
  <si>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</si>
  <si>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</si>
  <si>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</si>
  <si>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</si>
  <si>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</si>
  <si>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</si>
  <si>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</si>
  <si>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</si>
  <si>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</si>
  <si>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</si>
  <si>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</si>
  <si>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</si>
  <si>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</si>
  <si>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</si>
  <si>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</si>
  <si>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</si>
  <si>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</si>
  <si>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</si>
  <si>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</si>
  <si>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</si>
  <si>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</si>
  <si>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</si>
  <si>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</si>
  <si>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</si>
  <si>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</si>
  <si>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</si>
  <si>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</si>
  <si>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</si>
  <si>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</si>
  <si>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</si>
  <si>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</si>
  <si>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</si>
  <si>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</si>
  <si>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</si>
  <si>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</si>
  <si>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</si>
  <si>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</si>
  <si>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</si>
  <si>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</si>
  <si>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</si>
  <si>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</si>
  <si>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</si>
  <si>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</si>
  <si>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</si>
  <si>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</si>
  <si>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</si>
  <si>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</si>
  <si>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</si>
  <si>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</si>
  <si>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</si>
  <si>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</si>
  <si>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</si>
  <si>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</si>
  <si>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</si>
  <si>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</si>
  <si>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</si>
  <si>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</si>
  <si>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</si>
  <si>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</si>
  <si>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</si>
  <si>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</si>
  <si>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</si>
  <si>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</si>
  <si>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</si>
  <si>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</si>
  <si>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</si>
  <si>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</si>
  <si>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</si>
  <si>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</si>
  <si>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</si>
  <si>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</si>
  <si>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</si>
  <si>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</si>
  <si>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</si>
  <si>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</si>
  <si>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</si>
  <si>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</si>
  <si>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</si>
  <si>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</si>
  <si>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</si>
  <si>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</si>
  <si>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</si>
  <si>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</si>
  <si>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</si>
  <si>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</si>
  <si>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</si>
  <si>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</si>
  <si>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</si>
  <si>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</si>
  <si>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</si>
  <si>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</si>
  <si>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</si>
  <si>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</si>
  <si>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</si>
  <si>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</si>
  <si>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</si>
  <si>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</si>
  <si>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</si>
  <si>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</si>
  <si>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</si>
  <si>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</si>
  <si>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</si>
  <si>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</si>
  <si>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</si>
  <si>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</si>
  <si>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</si>
  <si>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</si>
  <si>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</si>
  <si>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</si>
  <si>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</si>
  <si>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</si>
  <si>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</si>
  <si>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</si>
  <si>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</si>
  <si>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</si>
  <si>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</si>
  <si>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</si>
  <si>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</si>
  <si>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</si>
  <si>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</si>
  <si>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</si>
  <si>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</si>
  <si>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</si>
  <si>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</si>
  <si>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</si>
  <si>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</si>
  <si>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</si>
  <si>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</si>
  <si>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</si>
  <si>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</si>
  <si>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</si>
  <si>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</si>
  <si>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</si>
  <si>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</si>
  <si>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</si>
  <si>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</si>
  <si>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</si>
  <si>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</si>
  <si>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</si>
  <si>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</si>
  <si>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</si>
  <si>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</si>
  <si>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</si>
  <si>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</si>
  <si>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</si>
  <si>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</si>
  <si>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</si>
  <si>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</si>
  <si>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</si>
  <si>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</si>
  <si>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</si>
  <si>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</si>
  <si>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</si>
  <si>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</si>
  <si>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</si>
  <si>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</si>
  <si>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</si>
  <si>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</si>
  <si>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</si>
  <si>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</si>
  <si>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</si>
  <si>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</si>
  <si>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</si>
  <si>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</si>
  <si>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</si>
  <si>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</si>
  <si>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</si>
  <si>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</si>
  <si>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</si>
  <si>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</si>
  <si>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</si>
  <si>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</si>
  <si>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</si>
  <si>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</si>
  <si>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</si>
  <si>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</si>
  <si>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</si>
  <si>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</si>
  <si>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</si>
  <si>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</si>
  <si>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</si>
  <si>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</si>
  <si>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</si>
  <si>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</si>
  <si>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</si>
  <si>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</si>
  <si>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</si>
  <si>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</si>
  <si>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</si>
  <si>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</si>
  <si>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</si>
  <si>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</si>
  <si>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</si>
  <si>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</si>
  <si>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</si>
  <si>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</si>
  <si>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</si>
  <si>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</si>
  <si>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</si>
  <si>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</si>
  <si>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</si>
  <si>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</si>
  <si>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</si>
  <si>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</si>
  <si>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</si>
  <si>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</si>
  <si>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</si>
  <si>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</si>
  <si>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</si>
  <si>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</si>
  <si>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</si>
  <si>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</si>
  <si>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</si>
  <si>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</si>
  <si>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</si>
  <si>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</si>
  <si>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</si>
  <si>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</si>
  <si>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</si>
  <si>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</si>
  <si>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</si>
  <si>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</si>
  <si>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</si>
  <si>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</si>
  <si>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</si>
  <si>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</si>
  <si>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</si>
  <si>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</si>
  <si>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</si>
  <si>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</si>
  <si>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</si>
  <si>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</si>
  <si>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</si>
  <si>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</si>
  <si>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</si>
  <si>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</si>
  <si>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</si>
  <si>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</si>
  <si>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</si>
  <si>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</si>
  <si>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</si>
  <si>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</si>
  <si>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</si>
  <si>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</si>
  <si>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</si>
  <si>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</si>
  <si>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</si>
  <si>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</si>
  <si>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</si>
  <si>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</si>
  <si>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</si>
  <si>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</si>
  <si>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</si>
  <si>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</si>
  <si>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</si>
  <si>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</si>
  <si>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</si>
  <si>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</si>
  <si>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</si>
  <si>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</si>
  <si>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</si>
  <si>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</si>
  <si>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</si>
  <si>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</si>
  <si>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</si>
  <si>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</si>
  <si>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</si>
  <si>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</si>
  <si>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</si>
  <si>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</si>
  <si>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</si>
  <si>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</si>
  <si>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</si>
  <si>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</si>
  <si>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</si>
  <si>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</si>
  <si>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</si>
  <si>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</si>
  <si>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</si>
  <si>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</si>
  <si>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</si>
  <si>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</si>
  <si>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</si>
  <si>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</si>
  <si>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</si>
  <si>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</si>
  <si>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</si>
  <si>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</si>
  <si>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</si>
  <si>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</si>
  <si>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</si>
  <si>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</si>
  <si>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</si>
  <si>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</si>
  <si>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</si>
  <si>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</si>
  <si>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</si>
  <si>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</si>
  <si>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</si>
  <si>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</si>
  <si>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</si>
  <si>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</si>
  <si>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</si>
  <si>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</si>
  <si>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</si>
  <si>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</si>
  <si>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</si>
  <si>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</si>
  <si>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</si>
  <si>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</si>
  <si>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</si>
  <si>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</si>
  <si>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</si>
  <si>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</si>
  <si>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</si>
  <si>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</si>
  <si>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</si>
  <si>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</si>
  <si>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</si>
  <si>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</si>
  <si>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</si>
  <si>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</si>
  <si>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</si>
  <si>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</si>
  <si>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</si>
  <si>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</si>
  <si>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</si>
  <si>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</si>
  <si>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</si>
  <si>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</si>
  <si>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</si>
  <si>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</si>
  <si>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</si>
  <si>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</si>
  <si>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</si>
  <si>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</si>
  <si>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</si>
  <si>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</si>
  <si>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</si>
  <si>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</si>
  <si>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</si>
  <si>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</si>
  <si>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</si>
  <si>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</si>
  <si>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</si>
  <si>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</si>
  <si>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</si>
  <si>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</si>
  <si>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</si>
  <si>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</si>
  <si>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</si>
  <si>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</si>
  <si>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</si>
  <si>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</si>
  <si>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</si>
  <si>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</si>
  <si>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</si>
  <si>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</si>
  <si>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</si>
  <si>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</si>
  <si>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</si>
  <si>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</si>
  <si>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</si>
  <si>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</si>
  <si>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</si>
  <si>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</si>
  <si>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</si>
  <si>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</si>
  <si>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</si>
  <si>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</si>
  <si>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</si>
  <si>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</si>
  <si>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</si>
  <si>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</si>
  <si>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</si>
  <si>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</si>
  <si>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</si>
  <si>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</si>
  <si>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</si>
  <si>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</si>
  <si>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</si>
  <si>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</si>
  <si>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</si>
  <si>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</si>
  <si>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</si>
  <si>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</si>
  <si>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</si>
  <si>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</si>
  <si>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</si>
  <si>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</si>
  <si>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</si>
  <si>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</si>
  <si>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</si>
  <si>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</si>
  <si>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</si>
  <si>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</si>
  <si>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</si>
  <si>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</si>
  <si>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</si>
  <si>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</si>
  <si>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</si>
  <si>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</si>
  <si>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</si>
  <si>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</si>
  <si>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</si>
  <si>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</si>
  <si>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</si>
  <si>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</si>
  <si>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</si>
  <si>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</si>
  <si>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</si>
  <si>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</si>
  <si>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</si>
  <si>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</si>
  <si>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</si>
  <si>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</si>
  <si>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</si>
  <si>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</si>
  <si>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</si>
  <si>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</si>
  <si>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</si>
  <si>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</si>
  <si>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</si>
  <si>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</si>
  <si>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</si>
  <si>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</si>
  <si>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</si>
  <si>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</si>
  <si>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</si>
  <si>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</si>
  <si>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</si>
  <si>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</si>
  <si>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</si>
  <si>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</si>
  <si>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</si>
  <si>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</si>
  <si>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</si>
  <si>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</si>
  <si>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</si>
  <si>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</si>
  <si>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</si>
  <si>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</si>
  <si>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</si>
  <si>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</si>
  <si>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</si>
  <si>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</si>
  <si>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</si>
  <si>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</si>
  <si>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</si>
  <si>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</si>
  <si>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</si>
  <si>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</si>
  <si>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</si>
  <si>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</si>
  <si>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</si>
  <si>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</si>
  <si>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</si>
  <si>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</si>
  <si>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</si>
  <si>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</si>
  <si>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</si>
  <si>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</si>
  <si>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</si>
  <si>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</si>
  <si>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</si>
  <si>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</si>
  <si>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</si>
  <si>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</si>
  <si>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</si>
  <si>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</si>
  <si>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</si>
  <si>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</si>
  <si>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</si>
  <si>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</si>
  <si>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</si>
  <si>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</si>
  <si>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</si>
  <si>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</si>
  <si>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</si>
  <si>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</si>
  <si>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</si>
  <si>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</si>
  <si>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</si>
  <si>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</si>
  <si>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</si>
  <si>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</si>
  <si>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</si>
  <si>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</si>
  <si>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</si>
  <si>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</si>
  <si>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</si>
  <si>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</si>
  <si>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</si>
  <si>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</si>
  <si>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</si>
  <si>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</si>
  <si>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</si>
  <si>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</si>
  <si>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</si>
  <si>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</si>
  <si>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</si>
  <si>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</si>
  <si>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</si>
  <si>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</si>
  <si>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</si>
  <si>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</si>
  <si>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</si>
  <si>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</si>
  <si>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</si>
  <si>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</si>
  <si>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</si>
  <si>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</si>
  <si>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</si>
  <si>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</si>
  <si>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</si>
  <si>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</si>
  <si>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</si>
  <si>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</si>
  <si>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</si>
  <si>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</si>
  <si>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</si>
  <si>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</si>
  <si>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</si>
  <si>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</si>
  <si>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</si>
  <si>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</si>
  <si>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</si>
  <si>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</si>
  <si>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</si>
  <si>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</si>
  <si>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</si>
  <si>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</si>
  <si>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</si>
  <si>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</si>
  <si>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</si>
  <si>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</si>
  <si>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</si>
  <si>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</si>
  <si>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</si>
  <si>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</si>
  <si>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</si>
  <si>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</si>
  <si>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</si>
  <si>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</si>
  <si>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</si>
  <si>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</si>
  <si>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</si>
  <si>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</si>
  <si>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</si>
  <si>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</si>
  <si>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</si>
  <si>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</si>
  <si>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</si>
  <si>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</si>
  <si>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</si>
  <si>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</si>
  <si>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</si>
  <si>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</si>
  <si>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</si>
  <si>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</si>
  <si>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</si>
  <si>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</si>
  <si>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</si>
  <si>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</si>
  <si>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</si>
  <si>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</si>
  <si>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</si>
  <si>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</si>
  <si>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</si>
  <si>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</si>
  <si>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</si>
  <si>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</si>
  <si>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</si>
  <si>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</si>
  <si>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</si>
  <si>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</si>
  <si>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</si>
  <si>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</si>
  <si>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</si>
  <si>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</si>
  <si>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</si>
  <si>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</si>
  <si>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</si>
  <si>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</si>
  <si>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</si>
  <si>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</si>
  <si>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</si>
  <si>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</si>
  <si>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</si>
  <si>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</si>
  <si>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</si>
  <si>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</si>
  <si>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</si>
  <si>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</si>
  <si>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</si>
  <si>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</si>
  <si>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</si>
  <si>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</si>
  <si>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</si>
  <si>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</si>
  <si>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</si>
  <si>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</si>
  <si>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</si>
  <si>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</si>
  <si>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</si>
  <si>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</si>
  <si>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</si>
  <si>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</si>
  <si>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</si>
  <si>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</si>
  <si>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</si>
  <si>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</si>
  <si>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</si>
  <si>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</si>
  <si>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</si>
  <si>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</si>
  <si>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</si>
  <si>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</si>
  <si>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</si>
  <si>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</si>
  <si>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</si>
  <si>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</si>
  <si>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</si>
  <si>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</si>
  <si>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</si>
  <si>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</si>
  <si>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</si>
  <si>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</si>
  <si>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</si>
  <si>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</si>
  <si>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</si>
  <si>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</si>
  <si>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</si>
  <si>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</si>
  <si>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</si>
  <si>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</si>
  <si>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</si>
  <si>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</si>
  <si>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</si>
  <si>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</si>
  <si>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</si>
  <si>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</si>
  <si>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</si>
  <si>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</si>
  <si>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</si>
  <si>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</si>
  <si>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</si>
  <si>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</si>
  <si>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</si>
  <si>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</si>
  <si>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</si>
  <si>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</si>
  <si>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</si>
  <si>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</si>
  <si>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</si>
  <si>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</si>
  <si>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</si>
  <si>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</si>
  <si>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</si>
  <si>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</si>
  <si>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</si>
  <si>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</si>
  <si>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</si>
  <si>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</si>
  <si>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</si>
  <si>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</si>
  <si>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</si>
  <si>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</si>
  <si>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</si>
  <si>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</si>
  <si>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</si>
  <si>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</si>
  <si>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</si>
  <si>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</si>
  <si>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</si>
  <si>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</si>
  <si>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</si>
  <si>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</si>
  <si>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</si>
  <si>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</si>
  <si>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</si>
  <si>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</si>
  <si>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</si>
  <si>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</si>
  <si>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</si>
  <si>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</si>
  <si>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</si>
  <si>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</si>
  <si>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</si>
  <si>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</si>
  <si>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</si>
  <si>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</si>
  <si>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</si>
  <si>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</si>
  <si>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</si>
  <si>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</si>
  <si>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</si>
  <si>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</si>
  <si>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</si>
  <si>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</si>
  <si>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</si>
  <si>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</si>
  <si>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</si>
  <si>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</si>
  <si>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</si>
  <si>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</si>
  <si>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</si>
  <si>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</si>
  <si>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</si>
  <si>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</si>
  <si>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</si>
  <si>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</si>
  <si>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</si>
  <si>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</si>
  <si>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</si>
  <si>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</si>
  <si>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</si>
  <si>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</si>
  <si>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</si>
  <si>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</si>
  <si>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</si>
  <si>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</si>
  <si>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</si>
  <si>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</si>
  <si>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</si>
  <si>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</si>
  <si>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</si>
  <si>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</si>
  <si>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</si>
  <si>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</si>
  <si>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</si>
  <si>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</si>
  <si>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</si>
  <si>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</si>
  <si>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</si>
  <si>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</si>
  <si>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</si>
  <si>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</si>
  <si>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</si>
  <si>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</si>
  <si>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</si>
  <si>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</si>
  <si>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</si>
  <si>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</si>
  <si>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</si>
  <si>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</si>
  <si>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</si>
  <si>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</si>
  <si>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</si>
  <si>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</si>
  <si>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</si>
  <si>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</si>
  <si>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</si>
  <si>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</si>
  <si>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</si>
  <si>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</si>
  <si>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</si>
  <si>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</si>
  <si>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</si>
  <si>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</si>
  <si>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</si>
  <si>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</si>
  <si>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</si>
  <si>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</si>
  <si>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</si>
  <si>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</si>
  <si>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</si>
  <si>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</si>
  <si>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</si>
  <si>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</si>
  <si>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</si>
  <si>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</si>
  <si>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</si>
  <si>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</si>
  <si>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</si>
  <si>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</si>
  <si>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</si>
  <si>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</si>
  <si>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</si>
  <si>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</si>
  <si>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</si>
  <si>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</si>
  <si>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</si>
  <si>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</si>
  <si>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</si>
  <si>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</si>
  <si>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</si>
  <si>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</si>
  <si>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</si>
  <si>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</si>
  <si>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</si>
  <si>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</si>
  <si>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</si>
  <si>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</si>
  <si>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</si>
  <si>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</si>
  <si>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</si>
  <si>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</si>
  <si>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</si>
  <si>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</si>
  <si>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</si>
  <si>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</si>
  <si>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</si>
  <si>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</si>
  <si>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</si>
  <si>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</si>
  <si>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</si>
  <si>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</si>
  <si>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</si>
  <si>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</si>
  <si>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</si>
  <si>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</si>
  <si>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</si>
  <si>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</si>
  <si>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</si>
  <si>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</si>
  <si>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</si>
  <si>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</si>
  <si>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</si>
  <si>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</si>
  <si>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</si>
  <si>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</si>
  <si>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</si>
  <si>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</si>
  <si>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</si>
  <si>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</si>
  <si>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</si>
  <si>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</si>
  <si>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</si>
  <si>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</si>
  <si>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</si>
  <si>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</si>
  <si>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</si>
  <si>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</si>
  <si>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</si>
  <si>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</si>
  <si>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</si>
  <si>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</si>
  <si>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</si>
  <si>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</si>
  <si>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</si>
  <si>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</si>
  <si>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</si>
  <si>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</si>
  <si>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</si>
  <si>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</si>
  <si>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</si>
  <si>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</si>
  <si>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</si>
  <si>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</si>
  <si>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</si>
  <si>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</si>
  <si>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</si>
  <si>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</si>
  <si>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</si>
  <si>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</si>
  <si>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</si>
  <si>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</si>
  <si>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</si>
  <si>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</si>
  <si>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</si>
  <si>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</si>
  <si>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</si>
  <si>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</si>
  <si>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</si>
  <si>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</si>
  <si>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</si>
  <si>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</si>
  <si>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</si>
  <si>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</si>
  <si>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</si>
  <si>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</si>
  <si>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</si>
  <si>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</si>
  <si>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</si>
  <si>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</si>
  <si>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</si>
  <si>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</si>
  <si>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</si>
  <si>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</si>
  <si>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</si>
  <si>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</si>
  <si>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</si>
  <si>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</si>
  <si>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</si>
  <si>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</si>
  <si>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</si>
  <si>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</si>
  <si>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</si>
  <si>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</si>
  <si>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</si>
  <si>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</si>
  <si>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</si>
  <si>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</si>
  <si>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</si>
  <si>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</si>
  <si>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</si>
  <si>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</si>
  <si>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</si>
  <si>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</si>
  <si>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</si>
  <si>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</si>
  <si>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</si>
  <si>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</si>
  <si>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</si>
  <si>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</si>
  <si>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</si>
  <si>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</si>
  <si>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</si>
  <si>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</si>
  <si>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</si>
  <si>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</si>
  <si>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</si>
  <si>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</si>
  <si>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</si>
  <si>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</si>
  <si>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</si>
  <si>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</si>
  <si>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</si>
  <si>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</si>
  <si>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</si>
  <si>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</si>
  <si>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</si>
  <si>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</si>
  <si>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</si>
  <si>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</si>
  <si>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</si>
  <si>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</si>
  <si>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</si>
  <si>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</si>
  <si>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</si>
  <si>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</si>
  <si>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</si>
  <si>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</si>
  <si>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</si>
  <si>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</si>
  <si>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</si>
  <si>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</si>
  <si>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</si>
  <si>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</si>
  <si>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</si>
  <si>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</si>
  <si>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</si>
  <si>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</si>
  <si>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</si>
  <si>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</si>
  <si>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</si>
  <si>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</si>
  <si>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</si>
  <si>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</si>
  <si>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</si>
  <si>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</si>
  <si>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</si>
  <si>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</si>
  <si>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</si>
  <si>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</si>
  <si>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</si>
  <si>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</si>
  <si>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</si>
  <si>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</si>
  <si>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</si>
  <si>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</si>
  <si>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</si>
  <si>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</si>
  <si>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</si>
  <si>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</si>
  <si>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</si>
  <si>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</si>
  <si>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</si>
  <si>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</si>
  <si>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</si>
  <si>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</si>
  <si>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</si>
  <si>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</si>
  <si>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</si>
  <si>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</si>
  <si>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</si>
  <si>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</si>
  <si>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</si>
  <si>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</si>
  <si>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</si>
  <si>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</si>
  <si>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</si>
  <si>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</si>
  <si>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</si>
  <si>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</si>
  <si>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</si>
  <si>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</si>
  <si>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</si>
  <si>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</si>
  <si>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</si>
  <si>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</si>
  <si>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</si>
  <si>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</si>
  <si>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</si>
  <si>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</si>
  <si>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</si>
  <si>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</si>
  <si>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</si>
  <si>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</si>
  <si>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</si>
  <si>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</si>
  <si>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</si>
  <si>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</si>
  <si>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</si>
  <si>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</si>
  <si>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</si>
  <si>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</si>
  <si>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</si>
  <si>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</si>
  <si>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</si>
  <si>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</si>
  <si>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</si>
  <si>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</si>
  <si>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</si>
  <si>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</si>
  <si>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</si>
  <si>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</si>
  <si>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</si>
  <si>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</si>
  <si>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</si>
  <si>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</si>
  <si>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</si>
  <si>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</si>
  <si>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</si>
  <si>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</si>
  <si>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</si>
  <si>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</si>
  <si>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</si>
  <si>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</si>
  <si>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</si>
  <si>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</si>
  <si>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</si>
  <si>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</si>
  <si>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</si>
  <si>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</si>
  <si>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</si>
  <si>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</si>
  <si>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</si>
  <si>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</si>
  <si>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</si>
  <si>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</si>
  <si>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</si>
  <si>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</si>
  <si>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</si>
  <si>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</si>
  <si>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</si>
  <si>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</si>
  <si>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</si>
  <si>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</si>
  <si>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</si>
  <si>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</si>
  <si>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</si>
  <si>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</si>
  <si>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</si>
  <si>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</si>
  <si>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</si>
  <si>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</si>
  <si>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</si>
  <si>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</si>
  <si>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</si>
  <si>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</si>
  <si>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</si>
  <si>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</si>
  <si>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</si>
  <si>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</si>
  <si>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</si>
  <si>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</si>
  <si>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</si>
  <si>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</si>
  <si>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</si>
  <si>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</si>
  <si>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</si>
  <si>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</si>
  <si>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</si>
  <si>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</si>
  <si>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</si>
  <si>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</si>
  <si>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</si>
  <si>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</si>
  <si>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</si>
  <si>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</si>
  <si>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</si>
  <si>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</si>
  <si>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</si>
  <si>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</si>
  <si>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</si>
  <si>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</si>
  <si>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</si>
  <si>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</si>
  <si>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</si>
  <si>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</si>
  <si>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</si>
  <si>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</si>
  <si>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</si>
  <si>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</si>
  <si>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</si>
  <si>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</si>
  <si>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</si>
  <si>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</si>
  <si>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</si>
  <si>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</si>
  <si>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</si>
  <si>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</si>
  <si>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</si>
  <si>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</si>
  <si>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</si>
  <si>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</si>
  <si>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</si>
  <si>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</si>
  <si>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</si>
  <si>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</si>
  <si>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</si>
  <si>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</si>
  <si>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</si>
  <si>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</si>
  <si>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</si>
  <si>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</si>
  <si>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</si>
  <si>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</si>
  <si>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</si>
  <si>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</si>
  <si>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</si>
  <si>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</si>
  <si>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</si>
  <si>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</si>
  <si>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</si>
  <si>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</si>
  <si>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</si>
  <si>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</si>
  <si>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</si>
  <si>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</si>
  <si>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</si>
  <si>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</si>
  <si>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</si>
  <si>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</si>
  <si>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</si>
  <si>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</si>
  <si>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</si>
  <si>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</si>
  <si>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</si>
  <si>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</si>
  <si>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</si>
  <si>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</si>
  <si>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</si>
  <si>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</si>
  <si>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</si>
  <si>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</si>
  <si>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</si>
  <si>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</si>
  <si>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</si>
  <si>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</si>
  <si>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</si>
  <si>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</si>
  <si>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</si>
  <si>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</si>
  <si>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</si>
  <si>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</si>
  <si>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</si>
  <si>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</si>
  <si>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</si>
  <si>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</si>
  <si>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</si>
  <si>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</si>
  <si>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</si>
  <si>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</si>
  <si>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</si>
  <si>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</si>
  <si>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</si>
  <si>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</si>
  <si>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</si>
  <si>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</si>
  <si>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</si>
  <si>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</si>
  <si>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</si>
  <si>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</si>
  <si>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</si>
  <si>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</si>
  <si>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</si>
  <si>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</si>
  <si>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</si>
  <si>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</si>
  <si>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</si>
  <si>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</si>
  <si>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</si>
  <si>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</si>
  <si>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</si>
  <si>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</si>
  <si>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</si>
  <si>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</si>
  <si>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</si>
  <si>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</si>
  <si>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</si>
  <si>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</si>
  <si>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</si>
  <si>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</si>
  <si>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</si>
  <si>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</si>
  <si>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</si>
  <si>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</si>
  <si>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</si>
  <si>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</si>
  <si>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</si>
  <si>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</si>
  <si>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</si>
  <si>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</si>
  <si>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</si>
  <si>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</si>
  <si>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</si>
  <si>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</si>
  <si>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</si>
  <si>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</si>
  <si>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</si>
  <si>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</si>
  <si>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</si>
  <si>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</si>
  <si>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</si>
  <si>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</si>
  <si>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</si>
  <si>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</si>
  <si>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</si>
  <si>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</si>
  <si>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</si>
  <si>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</si>
  <si>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</si>
  <si>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</si>
  <si>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</si>
  <si>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</si>
  <si>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</si>
  <si>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</si>
  <si>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</si>
  <si>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</si>
  <si>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</si>
  <si>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</si>
  <si>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</si>
  <si>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</si>
  <si>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</si>
  <si>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</si>
  <si>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</si>
  <si>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</si>
  <si>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</si>
  <si>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</si>
  <si>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</si>
  <si>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</si>
  <si>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</si>
  <si>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</si>
  <si>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</si>
  <si>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</si>
  <si>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</si>
  <si>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</si>
  <si>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</si>
  <si>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</si>
  <si>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</si>
  <si>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</si>
  <si>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</si>
  <si>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</si>
  <si>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</si>
  <si>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</si>
  <si>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</si>
  <si>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</si>
  <si>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</si>
  <si>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</si>
  <si>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</si>
  <si>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</si>
  <si>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</si>
  <si>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</si>
  <si>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</si>
  <si>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</si>
  <si>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</si>
  <si>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</si>
  <si>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</si>
  <si>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</si>
  <si>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</si>
  <si>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</si>
  <si>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</si>
  <si>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</si>
  <si>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</si>
  <si>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</si>
  <si>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</si>
  <si>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</si>
  <si>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</si>
  <si>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</si>
  <si>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</si>
  <si>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</si>
  <si>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</si>
  <si>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</si>
  <si>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</si>
  <si>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</si>
  <si>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</si>
  <si>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</si>
  <si>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</si>
  <si>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</si>
  <si>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</si>
  <si>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</si>
  <si>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</si>
  <si>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</si>
  <si>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</si>
  <si>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</si>
  <si>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</si>
  <si>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</si>
  <si>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</si>
  <si>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</si>
  <si>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</si>
  <si>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</si>
  <si>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</si>
  <si>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</si>
  <si>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</si>
  <si>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</si>
  <si>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</si>
  <si>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</si>
  <si>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</si>
  <si>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</si>
  <si>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</si>
  <si>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</si>
  <si>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</si>
  <si>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</si>
  <si>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</si>
  <si>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</si>
  <si>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</si>
  <si>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</si>
  <si>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</si>
  <si>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</si>
  <si>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</si>
  <si>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</si>
  <si>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</si>
  <si>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</si>
  <si>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</si>
  <si>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</si>
  <si>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</si>
  <si>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</si>
  <si>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</si>
  <si>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</si>
  <si>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</si>
  <si>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</si>
  <si>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</si>
  <si>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</si>
  <si>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</si>
  <si>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</si>
  <si>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</si>
  <si>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</si>
  <si>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</si>
  <si>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</si>
  <si>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</si>
  <si>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</si>
  <si>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</si>
  <si>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</si>
  <si>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</si>
  <si>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</si>
  <si>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</si>
  <si>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</si>
  <si>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</si>
  <si>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</si>
  <si>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</si>
  <si>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</si>
  <si>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</si>
  <si>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</si>
  <si>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</si>
  <si>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</si>
  <si>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</si>
  <si>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</si>
  <si>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</si>
  <si>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</si>
  <si>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</si>
  <si>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</si>
  <si>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</si>
  <si>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</si>
  <si>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</si>
  <si>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</si>
  <si>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</si>
  <si>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</si>
  <si>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</si>
  <si>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</si>
  <si>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</si>
  <si>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</si>
  <si>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</si>
  <si>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</si>
  <si>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</si>
  <si>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</si>
  <si>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</si>
  <si>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</si>
  <si>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</si>
  <si>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</si>
  <si>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</si>
  <si>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</si>
  <si>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</si>
  <si>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</si>
  <si>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</si>
  <si>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</si>
  <si>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</si>
  <si>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</si>
  <si>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</si>
  <si>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</si>
  <si>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</si>
  <si>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</si>
  <si>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</si>
  <si>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</si>
  <si>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</si>
  <si>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</si>
  <si>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</si>
  <si>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</si>
  <si>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</si>
  <si>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</si>
  <si>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</si>
  <si>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</si>
  <si>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</si>
  <si>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</si>
  <si>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</si>
  <si>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</si>
  <si>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</si>
  <si>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</si>
  <si>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</si>
  <si>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</si>
  <si>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</si>
  <si>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</si>
  <si>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</si>
  <si>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</si>
  <si>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</si>
  <si>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</si>
  <si>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</si>
  <si>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</si>
  <si>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</si>
  <si>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</si>
  <si>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</si>
  <si>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</si>
  <si>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</si>
  <si>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</si>
  <si>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</si>
  <si>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</si>
  <si>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</si>
  <si>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</si>
  <si>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</si>
  <si>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</si>
  <si>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</si>
  <si>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</si>
  <si>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</si>
  <si>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</si>
  <si>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</si>
  <si>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</si>
  <si>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</si>
  <si>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</si>
  <si>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</si>
  <si>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</si>
  <si>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</si>
  <si>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</si>
  <si>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</si>
  <si>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</si>
  <si>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</si>
  <si>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</si>
  <si>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</si>
  <si>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</si>
  <si>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</si>
  <si>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</si>
  <si>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</si>
  <si>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</si>
  <si>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</si>
  <si>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</si>
  <si>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</si>
  <si>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</si>
  <si>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</si>
  <si>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</si>
  <si>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</si>
  <si>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</si>
  <si>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</si>
  <si>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</si>
  <si>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</si>
  <si>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</si>
  <si>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</si>
  <si>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</si>
  <si>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</si>
  <si>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</si>
  <si>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</si>
  <si>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</si>
  <si>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</si>
  <si>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</si>
  <si>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</si>
  <si>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</si>
  <si>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</si>
  <si>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</si>
  <si>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</si>
  <si>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</si>
  <si>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</si>
  <si>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</si>
  <si>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</si>
  <si>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</si>
  <si>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</si>
  <si>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</si>
  <si>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</si>
  <si>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</si>
  <si>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</si>
  <si>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</si>
  <si>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</si>
  <si>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</si>
  <si>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</si>
  <si>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</si>
  <si>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</si>
  <si>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</si>
  <si>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</si>
  <si>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</si>
  <si>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</si>
  <si>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</si>
  <si>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</si>
  <si>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</si>
  <si>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</si>
  <si>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</si>
  <si>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</si>
  <si>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</si>
  <si>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</si>
  <si>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</si>
  <si>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</si>
  <si>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</si>
  <si>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</si>
  <si>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</si>
  <si>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</si>
  <si>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</si>
  <si>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</si>
  <si>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</si>
  <si>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</si>
  <si>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</si>
  <si>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</si>
  <si>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</si>
  <si>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</si>
  <si>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</si>
  <si>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</si>
  <si>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</si>
  <si>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</si>
  <si>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</si>
  <si>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</si>
  <si>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</si>
  <si>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</si>
  <si>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</si>
  <si>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</si>
  <si>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</si>
  <si>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</si>
  <si>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</si>
  <si>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</si>
  <si>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</si>
  <si>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</si>
  <si>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</si>
  <si>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</si>
  <si>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</si>
  <si>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</si>
  <si>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</si>
  <si>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</si>
  <si>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</si>
  <si>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</si>
  <si>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</si>
  <si>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</si>
  <si>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</si>
  <si>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</si>
  <si>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</si>
  <si>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</si>
  <si>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</si>
  <si>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</si>
  <si>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</si>
  <si>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</si>
  <si>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</si>
  <si>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</si>
  <si>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</si>
  <si>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</si>
  <si>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</si>
  <si>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</si>
  <si>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</si>
  <si>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</si>
  <si>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</si>
  <si>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</si>
  <si>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</si>
  <si>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</si>
  <si>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</si>
  <si>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</si>
  <si>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</si>
  <si>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</si>
  <si>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</si>
  <si>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</si>
  <si>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</si>
  <si>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</si>
  <si>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</si>
  <si>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</si>
  <si>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</si>
  <si>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</si>
  <si>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</si>
  <si>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</si>
  <si>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</si>
  <si>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</si>
  <si>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</si>
  <si>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</si>
  <si>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</si>
  <si>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</si>
  <si>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</si>
  <si>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</si>
  <si>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</si>
  <si>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</si>
  <si>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</si>
  <si>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</si>
  <si>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</si>
  <si>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</si>
  <si>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</si>
  <si>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</si>
  <si>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</si>
  <si>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</si>
  <si>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</si>
  <si>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</si>
  <si>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</si>
  <si>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</si>
  <si>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</si>
  <si>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</si>
  <si>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</si>
  <si>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</si>
  <si>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</si>
  <si>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</si>
  <si>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</si>
  <si>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</si>
  <si>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</si>
  <si>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</si>
  <si>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</si>
  <si>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</si>
  <si>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</si>
  <si>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</si>
  <si>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</si>
  <si>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</si>
  <si>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</si>
  <si>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</si>
  <si>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</si>
  <si>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</si>
  <si>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</si>
  <si>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</si>
  <si>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</si>
  <si>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</si>
  <si>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</si>
  <si>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</si>
  <si>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</si>
  <si>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</si>
  <si>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</si>
  <si>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</si>
  <si>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</si>
  <si>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</si>
  <si>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</si>
  <si>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</si>
  <si>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</si>
  <si>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</si>
  <si>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</si>
  <si>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</si>
  <si>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</si>
  <si>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</si>
  <si>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</si>
  <si>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</si>
  <si>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</si>
  <si>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</si>
  <si>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</si>
  <si>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</si>
  <si>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</si>
  <si>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</si>
  <si>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</si>
  <si>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</si>
  <si>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</si>
  <si>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</si>
  <si>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</si>
  <si>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</si>
  <si>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</si>
  <si>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</si>
  <si>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</si>
  <si>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</si>
  <si>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</si>
  <si>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</si>
  <si>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</si>
  <si>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</si>
  <si>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</si>
  <si>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</si>
  <si>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</si>
  <si>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</si>
  <si>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</si>
  <si>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</si>
  <si>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</si>
  <si>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</si>
  <si>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</si>
  <si>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</si>
  <si>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</si>
  <si>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</si>
  <si>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</si>
  <si>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</si>
  <si>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</si>
  <si>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</si>
  <si>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</si>
  <si>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</si>
  <si>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</si>
  <si>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</si>
  <si>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</si>
  <si>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</si>
  <si>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</si>
  <si>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</si>
  <si>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</si>
  <si>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</si>
  <si>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</si>
  <si>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</si>
  <si>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</si>
  <si>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</si>
  <si>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</si>
  <si>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</si>
  <si>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</si>
  <si>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</si>
  <si>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</si>
  <si>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</si>
  <si>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</si>
  <si>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</si>
  <si>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</si>
  <si>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</si>
  <si>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</si>
  <si>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</si>
  <si>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</si>
  <si>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</si>
  <si>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</si>
  <si>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</si>
  <si>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</si>
  <si>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</si>
  <si>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</si>
  <si>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</si>
  <si>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</si>
  <si>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</si>
  <si>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</si>
  <si>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</si>
  <si>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</si>
  <si>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</si>
  <si>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</si>
  <si>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</si>
  <si>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</si>
  <si>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</si>
  <si>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</si>
  <si>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</si>
  <si>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</si>
  <si>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</si>
  <si>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</si>
  <si>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</si>
  <si>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</si>
  <si>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</si>
  <si>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</si>
  <si>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</si>
  <si>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</si>
  <si>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</si>
  <si>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</si>
  <si>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</si>
  <si>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</si>
  <si>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</si>
  <si>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</si>
  <si>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</si>
  <si>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</si>
  <si>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</si>
  <si>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</si>
  <si>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</si>
  <si>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</si>
  <si>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</si>
  <si>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</si>
  <si>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</si>
  <si>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</si>
  <si>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</si>
  <si>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</si>
  <si>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</si>
  <si>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</si>
  <si>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</si>
  <si>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</si>
  <si>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</si>
  <si>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</si>
  <si>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</si>
  <si>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</si>
  <si>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</si>
  <si>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</si>
  <si>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</si>
  <si>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</si>
  <si>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</si>
  <si>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</si>
  <si>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</si>
  <si>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</si>
  <si>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</si>
  <si>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</si>
  <si>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</si>
  <si>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</si>
  <si>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</si>
  <si>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</si>
  <si>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</si>
  <si>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</si>
  <si>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</si>
  <si>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</si>
  <si>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</si>
  <si>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</si>
  <si>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</si>
  <si>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</si>
  <si>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</si>
  <si>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</si>
  <si>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</si>
  <si>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</si>
  <si>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</si>
  <si>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</si>
  <si>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</si>
  <si>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</si>
  <si>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</si>
  <si>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</si>
  <si>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</si>
  <si>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</si>
  <si>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</si>
  <si>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</si>
  <si>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</si>
  <si>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</si>
  <si>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</si>
  <si>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</si>
  <si>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</si>
  <si>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</si>
  <si>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</si>
  <si>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</si>
  <si>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</si>
  <si>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</si>
  <si>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</si>
  <si>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</si>
  <si>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</si>
  <si>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</si>
  <si>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</si>
  <si>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</si>
  <si>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</si>
  <si>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</si>
  <si>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</si>
  <si>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</si>
  <si>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</si>
  <si>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</si>
  <si>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</si>
  <si>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</si>
  <si>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</si>
  <si>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</si>
  <si>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</si>
  <si>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</si>
  <si>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</si>
  <si>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</si>
  <si>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</si>
  <si>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</si>
  <si>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</si>
  <si>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</si>
  <si>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</si>
  <si>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</si>
  <si>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</si>
  <si>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</si>
  <si>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</si>
  <si>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</si>
  <si>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</si>
  <si>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</si>
  <si>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</si>
  <si>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</si>
  <si>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</si>
  <si>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</si>
  <si>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</si>
  <si>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</si>
  <si>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</si>
  <si>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</si>
  <si>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</si>
  <si>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</si>
  <si>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</si>
  <si>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</si>
  <si>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</si>
  <si>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</si>
  <si>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</si>
  <si>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</si>
  <si>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</si>
  <si>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</si>
  <si>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</si>
  <si>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</si>
  <si>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</si>
  <si>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</si>
  <si>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</si>
  <si>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</si>
  <si>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</si>
  <si>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</si>
  <si>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</si>
  <si>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</si>
  <si>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</si>
  <si>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</si>
  <si>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</si>
  <si>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</si>
  <si>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</si>
  <si>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</si>
  <si>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</si>
  <si>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</si>
  <si>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</si>
  <si>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</si>
  <si>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</si>
  <si>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</si>
  <si>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</si>
  <si>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</si>
  <si>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</si>
  <si>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</si>
  <si>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</si>
  <si>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</si>
  <si>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</si>
  <si>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</si>
  <si>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</si>
  <si>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</si>
  <si>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</si>
  <si>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</si>
  <si>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</si>
  <si>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</si>
  <si>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</si>
  <si>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</si>
  <si>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</si>
  <si>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</si>
  <si>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</si>
  <si>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</si>
  <si>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</si>
  <si>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</si>
  <si>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</si>
  <si>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</si>
  <si>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</si>
  <si>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</si>
  <si>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</si>
  <si>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</si>
  <si>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</si>
  <si>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</si>
  <si>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</si>
  <si>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</si>
  <si>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</si>
  <si>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</si>
  <si>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</si>
  <si>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</si>
  <si>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</si>
  <si>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</si>
  <si>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</si>
  <si>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</si>
  <si>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</si>
  <si>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</si>
  <si>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</si>
  <si>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</si>
  <si>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</si>
  <si>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</si>
  <si>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</si>
  <si>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</si>
  <si>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</si>
  <si>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</si>
  <si>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</si>
  <si>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</si>
  <si>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</si>
  <si>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</si>
  <si>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</si>
  <si>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</si>
  <si>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</si>
  <si>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</si>
  <si>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</si>
  <si>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</si>
  <si>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</si>
  <si>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</si>
  <si>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</si>
  <si>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</si>
  <si>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</si>
  <si>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</si>
  <si>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</si>
  <si>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</si>
  <si>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</si>
  <si>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</si>
  <si>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</si>
  <si>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</si>
  <si>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</si>
  <si>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</si>
  <si>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</si>
  <si>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</si>
  <si>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</si>
  <si>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</si>
  <si>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</si>
  <si>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</si>
  <si>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</si>
  <si>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</si>
  <si>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</si>
  <si>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</si>
  <si>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</si>
  <si>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</si>
  <si>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</si>
  <si>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</si>
  <si>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</si>
  <si>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</si>
  <si>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</si>
  <si>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</si>
  <si>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</si>
  <si>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</si>
  <si>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</si>
  <si>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</si>
  <si>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</si>
  <si>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</si>
  <si>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</si>
  <si>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</si>
  <si>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</si>
  <si>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</si>
  <si>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</si>
  <si>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</si>
  <si>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</si>
  <si>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</si>
  <si>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</si>
  <si>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</si>
  <si>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</si>
  <si>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</si>
  <si>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</si>
  <si>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</si>
  <si>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</si>
  <si>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</si>
  <si>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</si>
  <si>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</si>
  <si>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</si>
  <si>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</si>
  <si>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</si>
  <si>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</si>
  <si>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</si>
  <si>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</si>
  <si>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</si>
  <si>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</si>
  <si>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</si>
  <si>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</si>
  <si>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</si>
  <si>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</si>
  <si>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</si>
  <si>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</si>
  <si>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</si>
  <si>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</si>
  <si>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</si>
  <si>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</si>
  <si>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</si>
  <si>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</si>
  <si>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</si>
  <si>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</si>
  <si>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</si>
  <si>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</si>
  <si>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</si>
  <si>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</si>
  <si>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</si>
  <si>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</si>
  <si>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</si>
  <si>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</si>
  <si>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</si>
  <si>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</si>
  <si>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</si>
  <si>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</si>
  <si>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</si>
  <si>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</si>
  <si>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</si>
  <si>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</si>
  <si>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</si>
  <si>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</si>
  <si>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</si>
  <si>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</si>
  <si>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</si>
  <si>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</si>
  <si>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</si>
  <si>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</si>
  <si>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</si>
  <si>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</si>
  <si>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</si>
  <si>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</si>
  <si>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</si>
  <si>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</si>
  <si>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</si>
  <si>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</si>
  <si>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</si>
  <si>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</si>
  <si>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</si>
  <si>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</si>
  <si>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</si>
  <si>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</si>
  <si>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</si>
  <si>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</si>
  <si>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</si>
  <si>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</si>
  <si>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</si>
  <si>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</si>
  <si>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</si>
  <si>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</si>
  <si>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</si>
  <si>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</si>
  <si>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</si>
  <si>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</si>
  <si>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</si>
  <si>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</si>
  <si>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</si>
  <si>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</si>
  <si>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</si>
  <si>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</si>
  <si>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</si>
  <si>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</si>
  <si>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</si>
  <si>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</si>
  <si>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</si>
  <si>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</si>
  <si>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</si>
  <si>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</si>
  <si>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</si>
  <si>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</si>
  <si>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</si>
  <si>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</si>
  <si>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</si>
  <si>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</si>
  <si>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</si>
  <si>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</si>
  <si>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</si>
  <si>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</si>
  <si>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</si>
  <si>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</si>
  <si>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</si>
  <si>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</si>
  <si>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</si>
  <si>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</si>
  <si>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</si>
  <si>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</si>
  <si>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</si>
  <si>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</si>
  <si>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</si>
  <si>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</si>
  <si>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</si>
  <si>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</si>
  <si>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</si>
  <si>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</si>
  <si>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</si>
  <si>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</si>
  <si>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</si>
  <si>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</si>
  <si>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</si>
  <si>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</si>
  <si>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</si>
  <si>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</si>
  <si>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</si>
  <si>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</si>
  <si>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</si>
  <si>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</si>
  <si>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</si>
  <si>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</si>
  <si>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</si>
  <si>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</si>
  <si>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</si>
  <si>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</si>
  <si>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</si>
  <si>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</si>
  <si>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</si>
  <si>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</si>
  <si>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</si>
  <si>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</si>
  <si>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</si>
  <si>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</si>
  <si>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</si>
  <si>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</si>
  <si>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</si>
  <si>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</si>
  <si>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</si>
  <si>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</si>
  <si>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</si>
  <si>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</si>
  <si>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</si>
  <si>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</si>
  <si>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</si>
  <si>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</si>
  <si>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</si>
  <si>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</si>
  <si>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</si>
  <si>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</si>
  <si>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</si>
  <si>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</si>
  <si>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</si>
  <si>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</si>
  <si>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</si>
  <si>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</si>
  <si>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</si>
  <si>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</si>
  <si>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</si>
  <si>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</si>
  <si>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</si>
  <si>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</si>
  <si>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</si>
  <si>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</si>
  <si>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</si>
  <si>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</si>
  <si>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</si>
  <si>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</si>
  <si>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</si>
  <si>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</si>
  <si>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</si>
  <si>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</si>
  <si>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</si>
  <si>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</si>
  <si>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</si>
  <si>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</si>
  <si>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</si>
  <si>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</si>
  <si>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</si>
  <si>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</si>
  <si>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</si>
  <si>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</si>
  <si>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</si>
  <si>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</si>
  <si>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</si>
  <si>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</si>
  <si>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</si>
  <si>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</si>
  <si>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</si>
  <si>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</si>
  <si>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</si>
  <si>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</si>
  <si>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</si>
  <si>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</si>
  <si>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</si>
  <si>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</si>
  <si>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</si>
  <si>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</si>
  <si>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</si>
  <si>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</si>
  <si>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</si>
  <si>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</si>
  <si>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</si>
  <si>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</si>
  <si>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</si>
  <si>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</si>
  <si>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</si>
  <si>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</si>
  <si>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</si>
  <si>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</si>
  <si>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</si>
  <si>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</si>
  <si>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</si>
  <si>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</si>
  <si>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</si>
  <si>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</si>
  <si>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</si>
  <si>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</si>
  <si>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</si>
  <si>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</si>
  <si>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</si>
  <si>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</si>
  <si>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</si>
  <si>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</si>
  <si>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</si>
  <si>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</si>
  <si>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</si>
  <si>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</si>
  <si>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</si>
  <si>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</si>
  <si>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</si>
  <si>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</si>
  <si>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</si>
  <si>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</si>
  <si>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</si>
  <si>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</si>
  <si>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</si>
  <si>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</si>
  <si>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</si>
  <si>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</si>
  <si>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</si>
  <si>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</si>
  <si>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</si>
  <si>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</si>
  <si>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</si>
  <si>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</si>
  <si>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</si>
  <si>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</si>
  <si>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</si>
  <si>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</si>
  <si>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</si>
  <si>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</si>
  <si>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</si>
  <si>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</si>
  <si>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</si>
  <si>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</si>
  <si>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</si>
  <si>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</si>
  <si>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</si>
  <si>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</si>
  <si>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</si>
  <si>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</si>
  <si>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</si>
  <si>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</si>
  <si>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</si>
  <si>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</si>
  <si>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</si>
  <si>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</si>
  <si>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</si>
  <si>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</si>
  <si>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</si>
  <si>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</si>
  <si>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</si>
  <si>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</si>
  <si>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</si>
  <si>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</si>
  <si>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</si>
  <si>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</si>
  <si>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</si>
  <si>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</si>
  <si>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</si>
  <si>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</si>
  <si>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</si>
  <si>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</si>
  <si>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</si>
  <si>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</si>
  <si>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</si>
  <si>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</si>
  <si>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</si>
  <si>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</si>
  <si>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</si>
  <si>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</si>
  <si>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</si>
  <si>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</si>
  <si>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</si>
  <si>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</si>
  <si>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</si>
  <si>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</si>
  <si>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</si>
  <si>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</si>
  <si>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</si>
  <si>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</si>
  <si>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</si>
  <si>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</si>
  <si>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</si>
  <si>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</si>
  <si>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</si>
  <si>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</si>
  <si>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</si>
  <si>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</si>
  <si>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</si>
  <si>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</si>
  <si>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</si>
  <si>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</si>
  <si>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</si>
  <si>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</si>
  <si>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</si>
  <si>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</si>
  <si>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</si>
  <si>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</si>
  <si>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</si>
  <si>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</si>
  <si>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</si>
  <si>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</si>
  <si>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</si>
  <si>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</si>
  <si>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</si>
  <si>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</si>
  <si>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</si>
  <si>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</si>
  <si>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</si>
  <si>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</si>
  <si>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</si>
  <si>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</si>
  <si>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</si>
  <si>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</si>
  <si>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</si>
  <si>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</si>
  <si>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</si>
  <si>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</si>
  <si>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</si>
  <si>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</si>
  <si>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</si>
  <si>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</si>
  <si>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</si>
  <si>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</si>
  <si>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</si>
  <si>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</si>
  <si>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</si>
  <si>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</si>
  <si>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</si>
  <si>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</si>
  <si>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</si>
  <si>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</si>
  <si>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</si>
  <si>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</si>
  <si>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</si>
  <si>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</si>
  <si>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</si>
  <si>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</si>
  <si>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</si>
  <si>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</si>
  <si>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</si>
  <si>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</si>
  <si>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</si>
  <si>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</si>
  <si>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</si>
  <si>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</si>
  <si>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</si>
  <si>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</si>
  <si>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</si>
  <si>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</si>
  <si>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</si>
  <si>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</si>
  <si>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</si>
  <si>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</si>
  <si>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</si>
  <si>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</si>
  <si>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</si>
  <si>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</si>
  <si>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</si>
  <si>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</si>
  <si>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</si>
  <si>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</si>
  <si>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</si>
  <si>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</si>
  <si>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</si>
  <si>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</si>
  <si>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</si>
  <si>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</si>
  <si>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</si>
  <si>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</si>
  <si>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</si>
  <si>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</si>
  <si>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</si>
  <si>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</si>
  <si>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</si>
  <si>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</si>
  <si>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</si>
  <si>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</si>
  <si>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</si>
  <si>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</si>
  <si>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</si>
  <si>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</si>
  <si>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</si>
  <si>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</si>
  <si>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</si>
  <si>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</si>
  <si>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</si>
  <si>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</si>
  <si>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</si>
  <si>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</si>
  <si>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</si>
  <si>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</si>
  <si>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</si>
  <si>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</si>
  <si>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</si>
  <si>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</si>
  <si>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</si>
  <si>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</si>
  <si>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</si>
  <si>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</si>
  <si>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</si>
  <si>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</si>
  <si>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</si>
  <si>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</si>
  <si>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</si>
  <si>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</si>
  <si>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</si>
  <si>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</si>
  <si>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</si>
  <si>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</si>
  <si>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</si>
  <si>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</si>
  <si>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</si>
  <si>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</si>
  <si>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</si>
  <si>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</si>
  <si>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</si>
  <si>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</si>
  <si>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</si>
  <si>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</si>
  <si>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</si>
  <si>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</si>
  <si>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</si>
  <si>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</si>
  <si>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</si>
  <si>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</si>
  <si>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</si>
  <si>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</si>
  <si>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</si>
  <si>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</si>
  <si>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</si>
  <si>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</si>
  <si>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</si>
  <si>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</si>
  <si>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</si>
  <si>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</si>
  <si>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</si>
  <si>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</si>
  <si>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</si>
  <si>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</si>
  <si>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</si>
  <si>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</si>
  <si>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</si>
  <si>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</si>
  <si>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</si>
  <si>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</si>
  <si>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</si>
  <si>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</si>
  <si>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</si>
  <si>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</si>
  <si>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</si>
  <si>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</si>
  <si>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</si>
  <si>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</si>
  <si>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</si>
  <si>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</si>
  <si>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</si>
  <si>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</si>
  <si>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</si>
  <si>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</si>
  <si>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</si>
  <si>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</si>
  <si>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</si>
  <si>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</si>
  <si>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</si>
  <si>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</si>
  <si>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</si>
  <si>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</si>
  <si>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</si>
  <si>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</si>
  <si>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</si>
  <si>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</si>
  <si>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</si>
  <si>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</si>
  <si>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</si>
  <si>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</si>
  <si>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</si>
  <si>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</si>
  <si>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</si>
  <si>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</si>
  <si>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</si>
  <si>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</si>
  <si>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</si>
  <si>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</si>
  <si>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</si>
  <si>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</si>
  <si>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</si>
  <si>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</si>
  <si>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</si>
  <si>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</si>
  <si>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</si>
  <si>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</si>
  <si>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</si>
  <si>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</si>
  <si>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</si>
  <si>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</si>
  <si>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</si>
  <si>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</si>
  <si>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</si>
  <si>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</si>
  <si>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</si>
  <si>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</si>
  <si>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</si>
  <si>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</si>
  <si>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</si>
  <si>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</si>
  <si>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</si>
  <si>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</si>
  <si>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</si>
  <si>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</si>
  <si>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</si>
  <si>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</si>
  <si>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</si>
  <si>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</si>
  <si>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</si>
  <si>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</si>
  <si>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</si>
  <si>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</si>
  <si>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</si>
  <si>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</si>
  <si>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</si>
  <si>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</si>
  <si>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</si>
  <si>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</si>
  <si>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</si>
  <si>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</si>
  <si>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</si>
  <si>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</si>
  <si>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</si>
  <si>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</si>
  <si>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</si>
  <si>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</si>
  <si>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</si>
  <si>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</si>
  <si>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</si>
  <si>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</si>
  <si>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</si>
  <si>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</si>
  <si>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</si>
  <si>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</si>
  <si>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</si>
  <si>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</si>
  <si>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</si>
  <si>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</si>
  <si>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</si>
  <si>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</si>
  <si>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</si>
  <si>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</si>
  <si>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</si>
  <si>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</si>
  <si>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</si>
  <si>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</si>
  <si>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</si>
  <si>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</si>
  <si>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</si>
  <si>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</si>
  <si>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</si>
  <si>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</si>
  <si>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</si>
  <si>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</si>
  <si>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</si>
  <si>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</si>
  <si>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</si>
  <si>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</si>
  <si>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</si>
  <si>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</si>
  <si>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</si>
  <si>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</si>
  <si>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</si>
  <si>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</si>
  <si>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</si>
  <si>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</si>
  <si>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</si>
  <si>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</si>
  <si>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</si>
  <si>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</si>
  <si>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</si>
  <si>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</si>
  <si>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</si>
  <si>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</si>
  <si>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</si>
  <si>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</si>
  <si>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</si>
  <si>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</si>
  <si>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</si>
  <si>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</si>
  <si>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</si>
  <si>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</si>
  <si>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</si>
  <si>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</si>
  <si>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</si>
  <si>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</si>
  <si>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</si>
  <si>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</si>
  <si>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</si>
  <si>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</si>
  <si>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</si>
  <si>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</si>
  <si>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</si>
  <si>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</si>
  <si>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</si>
  <si>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</si>
  <si>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</si>
  <si>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</si>
  <si>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</si>
  <si>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</si>
  <si>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</si>
  <si>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</si>
  <si>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</si>
  <si>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</si>
  <si>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</si>
  <si>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</si>
  <si>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</si>
  <si>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</si>
  <si>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</si>
  <si>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</si>
  <si>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</si>
  <si>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</si>
  <si>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</si>
  <si>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</si>
  <si>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</si>
  <si>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</si>
  <si>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</si>
  <si>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</si>
  <si>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</si>
  <si>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</si>
  <si>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</si>
  <si>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</si>
  <si>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</si>
  <si>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</si>
  <si>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</si>
  <si>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</si>
  <si>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</si>
  <si>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</si>
  <si>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</si>
  <si>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</si>
  <si>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</si>
  <si>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</si>
  <si>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</si>
  <si>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</si>
  <si>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</si>
  <si>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</si>
  <si>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</si>
  <si>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</si>
  <si>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</si>
  <si>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</si>
  <si>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</si>
  <si>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</si>
  <si>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</si>
  <si>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</si>
  <si>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</si>
  <si>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</si>
  <si>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</si>
  <si>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</si>
  <si>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</si>
  <si>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</si>
  <si>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</si>
  <si>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</si>
  <si>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</si>
  <si>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</si>
  <si>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</si>
  <si>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</si>
  <si>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</si>
  <si>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</si>
  <si>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</si>
  <si>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</si>
  <si>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</si>
  <si>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</si>
  <si>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</si>
  <si>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</si>
  <si>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</si>
  <si>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</si>
  <si>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</si>
  <si>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</si>
  <si>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</si>
  <si>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</si>
  <si>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</si>
  <si>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</si>
  <si>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</si>
  <si>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</si>
  <si>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</si>
  <si>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</si>
  <si>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</si>
  <si>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</si>
  <si>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</si>
  <si>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</si>
  <si>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</si>
  <si>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</si>
  <si>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</si>
  <si>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</si>
  <si>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</si>
  <si>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</si>
  <si>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</si>
  <si>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</si>
  <si>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</si>
  <si>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</si>
  <si>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</si>
  <si>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</si>
  <si>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</si>
  <si>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</si>
  <si>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</si>
  <si>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</si>
  <si>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</si>
  <si>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</si>
  <si>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</si>
  <si>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</si>
  <si>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</si>
  <si>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</si>
  <si>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</si>
  <si>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</si>
  <si>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</si>
  <si>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</si>
  <si>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</si>
  <si>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</si>
  <si>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</si>
  <si>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</si>
  <si>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</si>
  <si>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</si>
  <si>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</si>
  <si>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</si>
  <si>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</si>
  <si>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</si>
  <si>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</si>
  <si>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</si>
  <si>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</si>
  <si>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</si>
  <si>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</si>
  <si>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</si>
  <si>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</si>
  <si>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</si>
  <si>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</si>
  <si>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</si>
  <si>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</si>
  <si>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</si>
  <si>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</si>
  <si>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</si>
  <si>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</si>
  <si>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</si>
  <si>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</si>
  <si>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</si>
  <si>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</si>
  <si>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</si>
  <si>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</si>
  <si>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</si>
  <si>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</si>
  <si>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</si>
  <si>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</si>
  <si>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</si>
  <si>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</si>
  <si>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</si>
  <si>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</si>
  <si>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</si>
  <si>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</si>
  <si>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</si>
  <si>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</si>
  <si>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</si>
  <si>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</si>
  <si>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</si>
  <si>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</si>
  <si>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</si>
  <si>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</si>
  <si>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</si>
  <si>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</si>
  <si>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</si>
  <si>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</si>
  <si>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</si>
  <si>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</si>
  <si>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</si>
  <si>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</si>
  <si>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</si>
  <si>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</si>
  <si>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</si>
  <si>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</si>
  <si>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</si>
  <si>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</si>
  <si>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</si>
  <si>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</si>
  <si>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</si>
  <si>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</si>
  <si>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</si>
  <si>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</si>
  <si>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</si>
  <si>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</si>
  <si>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</si>
  <si>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</si>
  <si>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</si>
  <si>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</si>
  <si>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</si>
  <si>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</si>
  <si>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</si>
  <si>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</si>
  <si>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</si>
  <si>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</si>
  <si>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</si>
  <si>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</si>
  <si>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</si>
  <si>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</si>
  <si>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</si>
  <si>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</si>
  <si>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</si>
  <si>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</si>
  <si>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</si>
  <si>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</si>
  <si>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</si>
  <si>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</si>
  <si>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</si>
  <si>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</si>
  <si>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</si>
  <si>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</si>
  <si>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</si>
  <si>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</si>
  <si>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</si>
  <si>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</si>
  <si>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</si>
  <si>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</si>
  <si>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</si>
  <si>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</si>
  <si>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</si>
  <si>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</si>
  <si>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</si>
  <si>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</si>
  <si>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</si>
  <si>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</si>
  <si>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</si>
  <si>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</si>
  <si>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</si>
  <si>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</si>
  <si>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</si>
  <si>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</si>
  <si>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</si>
  <si>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</si>
  <si>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</si>
  <si>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</si>
  <si>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</si>
  <si>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</si>
  <si>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</si>
  <si>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</si>
  <si>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</si>
  <si>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</si>
  <si>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</si>
  <si>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</si>
  <si>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</si>
  <si>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</si>
  <si>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</si>
  <si>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</si>
  <si>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</si>
  <si>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</si>
  <si>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</si>
  <si>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</si>
  <si>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</si>
  <si>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</si>
  <si>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</si>
  <si>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</si>
  <si>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</si>
  <si>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</si>
  <si>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</si>
  <si>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</si>
  <si>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</si>
  <si>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</si>
  <si>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</si>
  <si>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</si>
  <si>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</si>
  <si>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</si>
  <si>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</si>
  <si>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</si>
  <si>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</si>
  <si>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</si>
  <si>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</si>
  <si>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</si>
  <si>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</si>
  <si>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</si>
  <si>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</si>
  <si>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</si>
  <si>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</si>
  <si>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</si>
  <si>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</si>
  <si>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</si>
  <si>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</si>
  <si>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</si>
  <si>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</si>
  <si>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</si>
  <si>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</si>
  <si>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</si>
  <si>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</si>
  <si>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</si>
  <si>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</si>
  <si>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</si>
  <si>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</si>
  <si>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</si>
  <si>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</si>
  <si>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</si>
  <si>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</si>
  <si>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</si>
  <si>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</si>
  <si>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</si>
  <si>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</si>
  <si>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</si>
  <si>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</si>
  <si>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</si>
  <si>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</si>
  <si>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</si>
  <si>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</si>
  <si>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</si>
  <si>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</si>
  <si>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</si>
  <si>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</si>
  <si>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</si>
  <si>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</si>
  <si>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</si>
  <si>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</si>
  <si>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</si>
  <si>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</si>
  <si>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</si>
  <si>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</si>
  <si>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</si>
  <si>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</si>
  <si>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</si>
  <si>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</si>
  <si>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</si>
  <si>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</si>
  <si>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</si>
  <si>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</si>
  <si>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</si>
  <si>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</si>
  <si>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</si>
  <si>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</si>
  <si>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</si>
  <si>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</si>
  <si>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</si>
  <si>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</si>
  <si>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</si>
  <si>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</si>
  <si>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</si>
  <si>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</si>
  <si>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</si>
  <si>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</si>
  <si>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</si>
  <si>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</si>
  <si>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</si>
  <si>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</si>
  <si>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</si>
  <si>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</si>
  <si>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</si>
  <si>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</si>
  <si>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</si>
  <si>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</si>
  <si>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</si>
  <si>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</si>
  <si>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</si>
  <si>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</si>
  <si>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</si>
  <si>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</si>
  <si>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</si>
  <si>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</si>
  <si>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</si>
  <si>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</si>
  <si>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</si>
  <si>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</si>
  <si>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</si>
  <si>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</si>
  <si>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</si>
  <si>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</si>
  <si>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</si>
  <si>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</si>
  <si>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</si>
  <si>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</si>
  <si>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</si>
  <si>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</si>
  <si>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</si>
  <si>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</si>
  <si>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</si>
  <si>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</si>
  <si>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</si>
  <si>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</si>
  <si>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</si>
  <si>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</si>
  <si>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</si>
  <si>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</si>
  <si>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</si>
  <si>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</si>
  <si>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</si>
  <si>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</si>
  <si>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</si>
  <si>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</si>
  <si>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</si>
  <si>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</si>
  <si>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</si>
  <si>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</si>
  <si>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</si>
  <si>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</si>
  <si>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</si>
  <si>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</si>
  <si>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</si>
  <si>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</si>
  <si>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</si>
  <si>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</si>
  <si>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</si>
  <si>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</si>
  <si>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</si>
  <si>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</si>
  <si>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</si>
  <si>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</si>
  <si>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</si>
  <si>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</si>
  <si>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</si>
  <si>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</si>
  <si>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</si>
  <si>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</si>
  <si>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</si>
  <si>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</si>
  <si>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</si>
  <si>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</si>
  <si>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</si>
  <si>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</si>
  <si>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</si>
  <si>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</si>
  <si>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</si>
  <si>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</si>
  <si>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</si>
  <si>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</si>
  <si>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</si>
  <si>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</si>
  <si>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</si>
  <si>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</si>
  <si>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</si>
  <si>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</si>
  <si>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</si>
  <si>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</si>
  <si>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</si>
  <si>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</si>
  <si>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</si>
  <si>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</si>
  <si>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</si>
  <si>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</si>
  <si>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</si>
  <si>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</si>
  <si>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</si>
  <si>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</si>
  <si>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</si>
  <si>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</si>
  <si>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</si>
  <si>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</si>
  <si>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</si>
  <si>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</si>
  <si>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</si>
  <si>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</si>
  <si>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</si>
  <si>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</si>
  <si>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</si>
  <si>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</si>
  <si>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</si>
  <si>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</si>
  <si>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</si>
  <si>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</si>
  <si>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</si>
  <si>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</si>
  <si>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</si>
  <si>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</si>
  <si>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</si>
  <si>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</si>
  <si>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</si>
  <si>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</si>
  <si>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</si>
  <si>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</si>
  <si>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</si>
  <si>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</si>
  <si>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</si>
  <si>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</si>
  <si>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</si>
  <si>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</si>
  <si>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</si>
  <si>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</si>
  <si>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</si>
  <si>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</si>
  <si>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</si>
  <si>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</si>
  <si>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</si>
  <si>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</si>
  <si>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</si>
  <si>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</si>
  <si>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</si>
  <si>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</si>
  <si>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</si>
  <si>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</si>
  <si>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</si>
  <si>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</si>
  <si>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</si>
  <si>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</si>
  <si>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</si>
  <si>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</si>
  <si>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</si>
  <si>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</si>
  <si>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</si>
  <si>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</si>
  <si>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</si>
  <si>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</si>
  <si>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</si>
  <si>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</si>
  <si>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</si>
  <si>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</si>
  <si>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</si>
  <si>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</si>
  <si>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</si>
  <si>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</si>
  <si>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</si>
  <si>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</si>
  <si>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</si>
  <si>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</si>
  <si>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</si>
  <si>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</si>
  <si>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</si>
  <si>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</si>
  <si>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</si>
  <si>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</si>
  <si>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</si>
  <si>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</si>
  <si>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</si>
  <si>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</si>
  <si>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</si>
  <si>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</si>
  <si>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</si>
  <si>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</si>
  <si>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</si>
  <si>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</si>
  <si>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</si>
  <si>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</si>
  <si>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</si>
  <si>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</si>
  <si>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</si>
  <si>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</si>
  <si>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</si>
  <si>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</si>
  <si>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</si>
  <si>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</si>
  <si>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</si>
  <si>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</si>
  <si>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</si>
  <si>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</si>
  <si>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</si>
  <si>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</si>
  <si>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</si>
  <si>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</si>
  <si>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</si>
  <si>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</si>
  <si>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</si>
  <si>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</si>
  <si>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</si>
  <si>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</si>
  <si>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</si>
  <si>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</si>
  <si>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</si>
  <si>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</si>
  <si>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</si>
  <si>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</si>
  <si>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</si>
  <si>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</si>
  <si>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</si>
  <si>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</si>
  <si>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</si>
  <si>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</si>
  <si>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</si>
  <si>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</si>
  <si>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</si>
  <si>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</si>
  <si>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</si>
  <si>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</si>
  <si>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</si>
  <si>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</si>
  <si>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</si>
  <si>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</si>
  <si>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</si>
  <si>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</si>
  <si>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</si>
  <si>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</si>
  <si>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</si>
  <si>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</si>
  <si>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</si>
  <si>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</si>
  <si>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</si>
  <si>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</si>
  <si>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</si>
  <si>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</si>
  <si>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</si>
  <si>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</si>
  <si>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</si>
  <si>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</si>
  <si>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</si>
  <si>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</si>
  <si>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</si>
  <si>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</si>
  <si>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</si>
  <si>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</si>
  <si>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</si>
  <si>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</si>
  <si>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</si>
  <si>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</si>
  <si>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</si>
  <si>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</si>
  <si>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</si>
  <si>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</si>
  <si>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</si>
  <si>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</si>
  <si>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</si>
  <si>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</si>
  <si>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</si>
  <si>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</si>
  <si>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</si>
  <si>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</si>
  <si>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</si>
  <si>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</si>
  <si>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</si>
  <si>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</si>
  <si>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</si>
  <si>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</si>
  <si>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</si>
  <si>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</si>
  <si>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</si>
  <si>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</si>
  <si>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</si>
  <si>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</si>
  <si>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</si>
  <si>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</si>
  <si>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</si>
  <si>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</si>
  <si>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</si>
  <si>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</si>
  <si>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</si>
  <si>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</si>
  <si>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</si>
  <si>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</si>
  <si>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</si>
  <si>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</si>
  <si>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</si>
  <si>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</si>
  <si>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</si>
  <si>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</si>
  <si>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</si>
  <si>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</si>
  <si>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</si>
  <si>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</si>
  <si>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</si>
  <si>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</si>
  <si>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</si>
  <si>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</si>
  <si>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</si>
  <si>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</si>
  <si>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</si>
  <si>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</si>
  <si>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</si>
  <si>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</si>
  <si>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</si>
  <si>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</si>
  <si>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</si>
  <si>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</si>
  <si>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</si>
  <si>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</si>
  <si>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</si>
  <si>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</si>
  <si>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</si>
  <si>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</si>
  <si>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</si>
  <si>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</si>
  <si>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</si>
  <si>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</si>
  <si>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</si>
  <si>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</si>
  <si>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</si>
  <si>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</si>
  <si>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</si>
  <si>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</si>
  <si>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</si>
  <si>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</si>
  <si>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</si>
  <si>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</si>
  <si>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</si>
  <si>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</si>
  <si>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</si>
  <si>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</si>
  <si>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</si>
  <si>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</si>
  <si>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</si>
  <si>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</si>
  <si>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</si>
  <si>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</si>
  <si>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</si>
  <si>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</si>
  <si>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</si>
  <si>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</si>
  <si>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</si>
  <si>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</si>
  <si>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</si>
  <si>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</si>
  <si>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</si>
  <si>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</si>
  <si>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</si>
  <si>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</si>
  <si>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</si>
  <si>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</si>
  <si>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</si>
  <si>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</si>
  <si>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</si>
  <si>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</si>
  <si>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</si>
  <si>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</si>
  <si>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</si>
  <si>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</si>
  <si>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</si>
  <si>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</si>
  <si>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</si>
  <si>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</si>
  <si>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</si>
  <si>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</si>
  <si>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</si>
  <si>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</si>
  <si>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</si>
  <si>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</si>
  <si>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</si>
  <si>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</si>
  <si>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</si>
  <si>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</si>
  <si>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</si>
  <si>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</si>
  <si>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</si>
  <si>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</si>
  <si>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</si>
  <si>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</si>
  <si>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</si>
  <si>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</si>
  <si>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</si>
  <si>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</si>
  <si>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</si>
  <si>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</si>
  <si>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</si>
  <si>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</si>
  <si>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</si>
  <si>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</si>
  <si>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</si>
  <si>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</si>
  <si>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</si>
  <si>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</si>
  <si>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</si>
  <si>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</si>
  <si>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</si>
  <si>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</si>
  <si>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</si>
  <si>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</si>
  <si>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</si>
  <si>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</si>
  <si>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</si>
  <si>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</si>
  <si>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</si>
  <si>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</si>
  <si>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</si>
  <si>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</si>
  <si>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</si>
  <si>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</si>
  <si>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</si>
  <si>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</si>
  <si>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</si>
  <si>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</si>
  <si>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</si>
  <si>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</si>
  <si>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</si>
  <si>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</si>
  <si>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</si>
  <si>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</si>
  <si>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</si>
  <si>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</si>
  <si>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</si>
  <si>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</si>
  <si>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</si>
  <si>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</si>
  <si>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</si>
  <si>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</si>
  <si>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</si>
  <si>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</si>
  <si>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</si>
  <si>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</si>
  <si>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</si>
  <si>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</si>
  <si>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</si>
  <si>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</si>
  <si>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</si>
  <si>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</si>
  <si>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</si>
  <si>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</si>
  <si>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</si>
  <si>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</si>
  <si>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</si>
  <si>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</si>
  <si>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</si>
  <si>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</si>
  <si>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</si>
  <si>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</si>
  <si>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</si>
  <si>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</si>
  <si>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</si>
  <si>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</si>
  <si>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</si>
  <si>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</si>
  <si>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</si>
  <si>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</si>
  <si>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</si>
  <si>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</si>
  <si>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</si>
  <si>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</si>
  <si>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</si>
  <si>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</si>
  <si>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</si>
  <si>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</si>
  <si>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</si>
  <si>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</si>
  <si>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</si>
  <si>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</si>
  <si>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</si>
  <si>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</si>
  <si>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</si>
  <si>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</si>
  <si>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</si>
  <si>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</si>
  <si>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</si>
  <si>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</si>
  <si>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</si>
  <si>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</si>
  <si>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</si>
  <si>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</si>
  <si>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</si>
  <si>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</si>
  <si>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</si>
  <si>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</si>
  <si>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</si>
  <si>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</si>
  <si>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</si>
  <si>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</si>
  <si>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</si>
  <si>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</si>
  <si>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</si>
  <si>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</si>
  <si>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</si>
  <si>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</si>
  <si>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</si>
  <si>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</si>
  <si>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</si>
  <si>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</si>
  <si>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</si>
  <si>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</si>
  <si>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</si>
  <si>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</si>
  <si>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</si>
  <si>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</si>
  <si>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</si>
  <si>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</si>
  <si>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</si>
  <si>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</si>
  <si>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</si>
  <si>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</si>
  <si>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</si>
  <si>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</si>
  <si>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</si>
  <si>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</si>
  <si>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</si>
  <si>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</si>
  <si>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</si>
  <si>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</si>
  <si>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</si>
  <si>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</si>
  <si>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</si>
  <si>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</si>
  <si>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</si>
  <si>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</si>
  <si>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</si>
  <si>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</si>
  <si>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</si>
  <si>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</si>
  <si>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</si>
  <si>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</si>
  <si>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</si>
  <si>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</si>
  <si>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</si>
  <si>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</si>
  <si>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</si>
  <si>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</si>
  <si>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</si>
  <si>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</si>
  <si>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</si>
  <si>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</si>
  <si>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</si>
  <si>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</si>
  <si>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</si>
  <si>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</si>
  <si>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</si>
  <si>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</si>
  <si>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</si>
  <si>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</si>
  <si>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</si>
  <si>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</si>
  <si>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</si>
  <si>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</si>
  <si>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</si>
  <si>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</si>
  <si>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</si>
  <si>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</si>
  <si>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</si>
  <si>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</si>
  <si>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</si>
  <si>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</si>
  <si>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</si>
  <si>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</si>
  <si>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</si>
  <si>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</si>
  <si>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</si>
  <si>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</si>
  <si>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</si>
  <si>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</si>
  <si>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</si>
  <si>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</si>
  <si>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</si>
  <si>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</si>
  <si>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</si>
  <si>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</si>
  <si>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</si>
  <si>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</si>
  <si>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</si>
  <si>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</si>
  <si>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</si>
  <si>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</si>
  <si>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</si>
  <si>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</si>
  <si>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</si>
  <si>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</si>
  <si>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</si>
  <si>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</si>
  <si>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</si>
  <si>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</si>
  <si>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</si>
  <si>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</si>
  <si>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</si>
  <si>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</si>
  <si>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</si>
  <si>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</si>
  <si>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</si>
  <si>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</si>
  <si>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</si>
  <si>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</si>
  <si>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</si>
  <si>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</si>
  <si>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</si>
  <si>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</si>
  <si>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</si>
  <si>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</si>
  <si>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</si>
  <si>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</si>
  <si>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</si>
  <si>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</si>
  <si>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</si>
  <si>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</si>
  <si>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</si>
  <si>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</si>
  <si>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</si>
  <si>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</si>
  <si>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</si>
  <si>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</si>
  <si>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</si>
  <si>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</si>
  <si>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</si>
  <si>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</si>
  <si>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</si>
  <si>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</si>
  <si>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</si>
  <si>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</si>
  <si>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</si>
  <si>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</si>
  <si>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</si>
  <si>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</si>
  <si>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</si>
  <si>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</si>
  <si>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</si>
  <si>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</si>
  <si>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</si>
  <si>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</si>
  <si>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</si>
  <si>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</si>
  <si>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</si>
  <si>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</si>
  <si>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</si>
  <si>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</si>
  <si>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</si>
  <si>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</si>
  <si>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</si>
  <si>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</si>
  <si>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</si>
  <si>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</si>
  <si>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</si>
  <si>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</si>
  <si>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</si>
  <si>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</si>
  <si>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</si>
  <si>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</si>
  <si>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</si>
  <si>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</si>
  <si>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</si>
  <si>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</si>
  <si>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</si>
  <si>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</si>
  <si>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</si>
  <si>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</si>
  <si>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</si>
  <si>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</si>
  <si>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</si>
  <si>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</si>
  <si>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</si>
  <si>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</si>
  <si>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</si>
  <si>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</si>
  <si>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</si>
  <si>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</si>
  <si>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</si>
  <si>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</si>
  <si>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</si>
  <si>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</si>
  <si>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</si>
  <si>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</si>
  <si>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</si>
  <si>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</si>
  <si>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</si>
  <si>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</si>
  <si>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</si>
  <si>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</si>
  <si>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</si>
  <si>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</si>
  <si>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</si>
  <si>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</si>
  <si>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</si>
  <si>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</si>
  <si>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</si>
  <si>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</si>
  <si>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</si>
  <si>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</si>
  <si>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</si>
  <si>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</si>
  <si>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</si>
  <si>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</si>
  <si>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</si>
  <si>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</si>
  <si>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</si>
  <si>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</si>
  <si>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</si>
  <si>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</si>
  <si>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</si>
  <si>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</si>
  <si>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</si>
  <si>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</si>
  <si>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</si>
  <si>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</si>
  <si>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</si>
  <si>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</si>
  <si>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</si>
  <si>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</si>
  <si>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</si>
  <si>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</si>
  <si>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</si>
  <si>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</si>
  <si>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</si>
  <si>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</si>
  <si>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</si>
  <si>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</si>
  <si>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</si>
  <si>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</si>
  <si>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</si>
  <si>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</si>
  <si>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</si>
  <si>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</si>
  <si>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</si>
  <si>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</si>
  <si>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</si>
  <si>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</si>
  <si>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</si>
  <si>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</si>
  <si>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</si>
  <si>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</si>
  <si>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</si>
  <si>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</si>
  <si>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</si>
  <si>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</si>
  <si>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</si>
  <si>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</si>
  <si>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</si>
  <si>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</si>
  <si>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</si>
  <si>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</si>
  <si>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</si>
  <si>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</si>
  <si>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</si>
  <si>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</si>
  <si>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</si>
  <si>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</si>
  <si>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</si>
  <si>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</si>
  <si>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</si>
  <si>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</si>
  <si>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</si>
  <si>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</si>
  <si>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</si>
  <si>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</si>
  <si>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</si>
  <si>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</si>
  <si>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</si>
  <si>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</si>
  <si>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</si>
  <si>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</si>
  <si>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</si>
  <si>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</si>
  <si>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</si>
  <si>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</si>
  <si>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</si>
  <si>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</si>
  <si>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</si>
  <si>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</si>
  <si>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</si>
  <si>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</si>
  <si>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</si>
  <si>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</si>
  <si>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</si>
  <si>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</si>
  <si>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</si>
  <si>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</si>
  <si>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</si>
  <si>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</si>
  <si>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</si>
  <si>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</si>
  <si>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</si>
  <si>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</si>
  <si>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</si>
  <si>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</si>
  <si>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</si>
  <si>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</si>
  <si>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</si>
  <si>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</si>
  <si>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</si>
  <si>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</si>
  <si>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</si>
  <si>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</si>
  <si>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</si>
  <si>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</si>
  <si>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</si>
  <si>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</si>
  <si>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</si>
  <si>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</si>
  <si>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</si>
  <si>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</si>
  <si>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</si>
  <si>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</si>
  <si>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</si>
  <si>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</si>
  <si>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</si>
  <si>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</si>
  <si>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</si>
  <si>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</si>
  <si>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</si>
  <si>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</si>
  <si>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</si>
  <si>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</si>
  <si>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</si>
  <si>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</si>
  <si>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</si>
  <si>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</si>
  <si>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</si>
  <si>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</si>
  <si>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</si>
  <si>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</si>
  <si>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</si>
  <si>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</si>
  <si>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</si>
  <si>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</si>
  <si>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</si>
  <si>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</si>
  <si>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</si>
  <si>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</si>
  <si>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</si>
  <si>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</si>
  <si>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</si>
  <si>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</si>
  <si>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</si>
  <si>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</si>
  <si>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</si>
  <si>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</si>
  <si>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</si>
  <si>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</si>
  <si>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</si>
  <si>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</si>
  <si>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</si>
  <si>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</si>
  <si>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</si>
  <si>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</si>
  <si>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</si>
  <si>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</si>
  <si>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</si>
  <si>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</si>
  <si>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</si>
  <si>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</si>
  <si>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</si>
  <si>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</si>
  <si>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</si>
  <si>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</si>
  <si>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</si>
  <si>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</si>
  <si>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</si>
  <si>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</si>
  <si>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</si>
  <si>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</si>
  <si>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</si>
  <si>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</si>
  <si>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</si>
  <si>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</si>
  <si>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</si>
  <si>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</si>
  <si>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</si>
  <si>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</si>
  <si>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</si>
  <si>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</si>
  <si>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</si>
  <si>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</si>
  <si>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</si>
  <si>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</si>
  <si>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</si>
  <si>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</si>
  <si>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</si>
  <si>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</si>
  <si>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</si>
  <si>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</si>
  <si>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</si>
  <si>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</si>
  <si>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</si>
  <si>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</si>
  <si>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</si>
  <si>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</si>
  <si>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</si>
  <si>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</si>
  <si>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</si>
  <si>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</si>
  <si>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</si>
  <si>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</si>
  <si>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</si>
  <si>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</si>
  <si>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</si>
  <si>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</si>
  <si>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</si>
  <si>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</si>
  <si>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</si>
  <si>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</si>
  <si>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</si>
  <si>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</si>
  <si>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</si>
  <si>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</si>
  <si>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</si>
  <si>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</si>
  <si>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</si>
  <si>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</si>
  <si>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</si>
  <si>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</si>
  <si>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</si>
  <si>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</si>
  <si>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</si>
  <si>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</si>
  <si>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</si>
  <si>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</si>
  <si>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</si>
  <si>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</si>
  <si>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</si>
  <si>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</si>
  <si>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</si>
  <si>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</si>
  <si>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</si>
  <si>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</si>
  <si>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</si>
  <si>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</si>
  <si>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</si>
  <si>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</si>
  <si>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</si>
  <si>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</si>
  <si>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</si>
  <si>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</si>
  <si>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</si>
  <si>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</si>
  <si>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</si>
  <si>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</si>
  <si>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</si>
  <si>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</si>
  <si>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</si>
  <si>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</si>
  <si>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</si>
  <si>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</si>
  <si>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</si>
  <si>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</si>
  <si>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</si>
  <si>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</si>
  <si>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</si>
  <si>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</si>
  <si>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</si>
  <si>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</si>
  <si>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</si>
  <si>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</si>
  <si>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</si>
  <si>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</si>
  <si>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</si>
  <si>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</si>
  <si>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</si>
  <si>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</si>
  <si>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</si>
  <si>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</si>
  <si>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</si>
  <si>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</si>
  <si>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</si>
  <si>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</si>
  <si>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</si>
  <si>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</si>
  <si>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</si>
  <si>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</si>
  <si>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</si>
  <si>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</si>
  <si>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</si>
  <si>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</si>
  <si>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</si>
  <si>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</si>
  <si>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</si>
  <si>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</si>
  <si>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</si>
  <si>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</si>
  <si>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</si>
  <si>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</si>
  <si>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</si>
  <si>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</si>
  <si>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</si>
  <si>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</si>
  <si>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</si>
  <si>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</si>
  <si>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</si>
  <si>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</si>
  <si>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</si>
  <si>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</si>
  <si>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</si>
  <si>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</si>
  <si>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</si>
  <si>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</si>
  <si>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</si>
  <si>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</si>
  <si>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</si>
  <si>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</si>
  <si>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</si>
  <si>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</si>
  <si>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</si>
  <si>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</si>
  <si>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</si>
  <si>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</si>
  <si>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</si>
  <si>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</si>
  <si>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</si>
  <si>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</si>
  <si>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</si>
  <si>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</si>
  <si>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</si>
  <si>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</si>
  <si>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</si>
  <si>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</si>
  <si>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</si>
  <si>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</si>
  <si>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</si>
  <si>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</si>
  <si>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</si>
  <si>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</si>
  <si>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</si>
  <si>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</si>
  <si>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</si>
  <si>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</si>
  <si>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</si>
  <si>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</si>
  <si>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</si>
  <si>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</si>
  <si>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</si>
  <si>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</si>
  <si>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</si>
  <si>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</si>
  <si>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</si>
  <si>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</si>
  <si>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</si>
  <si>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</si>
  <si>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</si>
  <si>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</si>
  <si>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</si>
  <si>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</si>
  <si>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</si>
  <si>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</si>
  <si>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</si>
  <si>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</si>
  <si>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</si>
  <si>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</si>
  <si>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</si>
  <si>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</si>
  <si>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</si>
  <si>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</si>
  <si>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</si>
  <si>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</si>
  <si>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</si>
  <si>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</si>
  <si>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</si>
  <si>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</si>
  <si>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</si>
  <si>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</si>
  <si>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</si>
  <si>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</si>
  <si>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</si>
  <si>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</si>
  <si>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</si>
  <si>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</si>
  <si>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</si>
  <si>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</si>
  <si>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</si>
  <si>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</si>
  <si>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</si>
  <si>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</si>
  <si>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</si>
  <si>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</si>
  <si>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</si>
  <si>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</si>
  <si>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</si>
  <si>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</si>
  <si>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</si>
  <si>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</si>
  <si>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</si>
  <si>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</si>
  <si>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</si>
  <si>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</si>
  <si>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</si>
  <si>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</si>
  <si>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</si>
  <si>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</si>
  <si>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</si>
  <si>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</si>
  <si>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</si>
  <si>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</si>
  <si>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</si>
  <si>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</si>
  <si>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</si>
  <si>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</si>
  <si>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</si>
  <si>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</si>
  <si>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</si>
  <si>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</si>
  <si>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</si>
  <si>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</si>
  <si>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</si>
  <si>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</si>
  <si>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</si>
  <si>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</si>
  <si>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</si>
  <si>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</si>
  <si>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</si>
  <si>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</si>
  <si>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</si>
  <si>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</si>
  <si>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</si>
  <si>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</si>
  <si>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</si>
  <si>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</si>
  <si>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</si>
  <si>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</si>
  <si>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</si>
  <si>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</si>
  <si>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</si>
  <si>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</si>
  <si>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</si>
  <si>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</si>
  <si>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</si>
  <si>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</si>
  <si>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</si>
  <si>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</si>
  <si>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</si>
  <si>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</si>
  <si>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</si>
  <si>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</si>
  <si>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</si>
  <si>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</si>
  <si>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</si>
  <si>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</si>
  <si>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</si>
  <si>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</si>
  <si>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</si>
  <si>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</si>
  <si>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</si>
  <si>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</si>
  <si>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</si>
  <si>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</si>
  <si>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</si>
  <si>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</si>
  <si>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</si>
  <si>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</si>
  <si>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</si>
  <si>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</si>
  <si>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</si>
  <si>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</si>
  <si>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</si>
  <si>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</si>
  <si>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</si>
  <si>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</si>
  <si>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</si>
  <si>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</si>
  <si>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</si>
  <si>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</si>
  <si>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</si>
  <si>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</si>
  <si>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</si>
  <si>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</si>
  <si>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</si>
  <si>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</si>
  <si>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</si>
  <si>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</si>
  <si>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</si>
  <si>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</si>
  <si>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</si>
  <si>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</si>
  <si>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</si>
  <si>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</si>
  <si>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</si>
  <si>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</si>
  <si>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</si>
  <si>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</si>
  <si>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</si>
  <si>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</si>
  <si>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</si>
  <si>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</si>
  <si>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</si>
  <si>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</si>
  <si>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</si>
  <si>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</si>
  <si>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</si>
  <si>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</si>
  <si>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</si>
  <si>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</si>
  <si>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</si>
  <si>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</si>
  <si>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</si>
  <si>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</si>
  <si>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</si>
  <si>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</si>
  <si>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</si>
  <si>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</si>
  <si>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</si>
  <si>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</si>
  <si>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</si>
  <si>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</si>
  <si>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</si>
  <si>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</si>
  <si>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</si>
  <si>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</si>
  <si>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</si>
  <si>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</si>
  <si>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</si>
  <si>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</si>
  <si>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</si>
  <si>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</si>
  <si>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</si>
  <si>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</si>
  <si>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</si>
  <si>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</si>
  <si>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</si>
  <si>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</si>
  <si>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</si>
  <si>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</si>
  <si>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</si>
  <si>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</si>
  <si>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</si>
  <si>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</si>
  <si>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</si>
  <si>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</si>
  <si>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</si>
  <si>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</si>
  <si>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</si>
  <si>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</si>
  <si>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</si>
  <si>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</si>
  <si>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</si>
  <si>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</si>
  <si>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</si>
  <si>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</si>
  <si>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</si>
  <si>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</si>
  <si>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</si>
  <si>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</si>
  <si>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</si>
  <si>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</si>
  <si>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</si>
  <si>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</si>
  <si>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</si>
  <si>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</si>
  <si>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</si>
  <si>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</si>
  <si>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</si>
  <si>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</si>
  <si>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</si>
  <si>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</si>
  <si>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</si>
  <si>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</si>
  <si>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</si>
  <si>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</si>
  <si>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</si>
  <si>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</si>
  <si>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</si>
  <si>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</si>
  <si>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</si>
  <si>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</si>
  <si>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</si>
  <si>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</si>
  <si>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</si>
  <si>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</si>
  <si>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</si>
  <si>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</si>
  <si>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</si>
  <si>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</si>
  <si>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</si>
  <si>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</si>
  <si>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</si>
  <si>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</si>
  <si>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</si>
  <si>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</si>
  <si>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</si>
  <si>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</si>
  <si>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</si>
  <si>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</si>
  <si>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</si>
  <si>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</si>
  <si>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</si>
  <si>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</si>
  <si>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</si>
  <si>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</si>
  <si>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</si>
  <si>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</si>
  <si>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</si>
  <si>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</si>
  <si>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</si>
  <si>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</si>
  <si>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</si>
  <si>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</si>
  <si>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</si>
  <si>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</si>
  <si>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</si>
  <si>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</si>
  <si>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</si>
  <si>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</si>
  <si>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</si>
  <si>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</si>
  <si>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</si>
  <si>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</si>
  <si>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</si>
  <si>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</si>
  <si>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</si>
  <si>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</si>
  <si>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</si>
  <si>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</si>
  <si>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</si>
  <si>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</si>
  <si>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</si>
  <si>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</si>
  <si>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</si>
  <si>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</si>
  <si>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</si>
  <si>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</si>
  <si>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</si>
  <si>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</si>
  <si>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</si>
  <si>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</si>
  <si>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</si>
  <si>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</si>
  <si>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</si>
  <si>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</si>
  <si>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</si>
  <si>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</si>
  <si>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</si>
  <si>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</si>
  <si>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</si>
  <si>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</si>
  <si>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</si>
  <si>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</si>
  <si>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</si>
  <si>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</si>
  <si>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</si>
  <si>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</si>
  <si>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</si>
  <si>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</si>
  <si>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</si>
  <si>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</si>
  <si>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</si>
  <si>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</si>
  <si>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</si>
  <si>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</si>
  <si>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</si>
  <si>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</si>
  <si>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</si>
  <si>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</si>
  <si>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</si>
  <si>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</si>
  <si>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</si>
  <si>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</si>
  <si>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</si>
  <si>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</si>
  <si>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</si>
  <si>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</si>
  <si>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</si>
  <si>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</si>
  <si>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</si>
  <si>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</si>
  <si>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</si>
  <si>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</si>
  <si>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</si>
  <si>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</si>
  <si>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</si>
  <si>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</si>
  <si>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</si>
  <si>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</si>
  <si>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</si>
  <si>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</si>
  <si>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</si>
  <si>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</si>
  <si>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</si>
  <si>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</si>
  <si>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</si>
  <si>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</si>
  <si>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</si>
  <si>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</si>
  <si>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</si>
  <si>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</si>
  <si>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</si>
  <si>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</si>
  <si>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</si>
  <si>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</si>
  <si>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</si>
  <si>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</si>
  <si>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</si>
  <si>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</si>
  <si>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</si>
  <si>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</si>
  <si>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</si>
  <si>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</si>
  <si>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</si>
  <si>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</si>
  <si>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</si>
  <si>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</si>
  <si>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</si>
  <si>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</si>
  <si>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</si>
  <si>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</si>
  <si>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</si>
  <si>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</si>
  <si>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</si>
  <si>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</si>
  <si>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</si>
  <si>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</si>
  <si>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</si>
  <si>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</si>
  <si>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</si>
  <si>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</si>
  <si>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</si>
  <si>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</si>
  <si>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</si>
  <si>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</si>
  <si>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</si>
  <si>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</si>
  <si>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</si>
  <si>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</si>
  <si>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</si>
  <si>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</si>
  <si>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</si>
  <si>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</si>
  <si>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</si>
  <si>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</si>
  <si>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</si>
  <si>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</si>
  <si>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</si>
  <si>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</si>
  <si>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</si>
  <si>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</si>
  <si>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</si>
  <si>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</si>
  <si>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</si>
  <si>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</si>
  <si>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</si>
  <si>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</si>
  <si>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</si>
  <si>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</si>
  <si>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</si>
  <si>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</si>
  <si>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</si>
  <si>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</si>
  <si>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</si>
  <si>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</si>
  <si>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</si>
  <si>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</si>
  <si>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</si>
  <si>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</si>
  <si>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</si>
  <si>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</si>
  <si>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</si>
  <si>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</si>
  <si>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</si>
  <si>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</si>
  <si>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</si>
  <si>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</si>
  <si>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</si>
  <si>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</si>
  <si>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</si>
  <si>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</si>
  <si>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</si>
  <si>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</si>
  <si>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</si>
  <si>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</si>
  <si>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</si>
  <si>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</si>
  <si>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</si>
  <si>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</si>
  <si>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</si>
  <si>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</si>
  <si>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</si>
  <si>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</si>
  <si>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</si>
  <si>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</si>
  <si>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</si>
  <si>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</si>
  <si>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</si>
  <si>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</si>
  <si>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</si>
  <si>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</si>
  <si>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</si>
  <si>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</si>
  <si>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</si>
  <si>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</si>
  <si>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</si>
  <si>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</si>
  <si>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</si>
  <si>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</si>
  <si>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</si>
  <si>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</si>
  <si>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</si>
  <si>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</si>
  <si>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</si>
  <si>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</si>
  <si>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</si>
  <si>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</si>
  <si>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</si>
  <si>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</si>
  <si>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</si>
  <si>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</si>
  <si>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</si>
  <si>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</si>
  <si>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</si>
  <si>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</si>
  <si>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</si>
  <si>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</si>
  <si>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</si>
  <si>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</si>
  <si>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</si>
  <si>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</si>
  <si>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</si>
  <si>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</si>
  <si>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</si>
  <si>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</si>
  <si>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</si>
  <si>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</si>
  <si>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</si>
  <si>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</si>
  <si>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</si>
  <si>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</si>
  <si>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</si>
  <si>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</si>
  <si>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</si>
  <si>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</si>
  <si>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</si>
  <si>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</si>
  <si>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</si>
  <si>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</si>
  <si>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</si>
  <si>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</si>
  <si>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</si>
  <si>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</si>
  <si>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</si>
  <si>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</si>
  <si>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</si>
  <si>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</si>
  <si>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</si>
  <si>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</si>
  <si>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</si>
  <si>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</si>
  <si>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</si>
  <si>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</si>
  <si>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</si>
  <si>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</si>
  <si>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</si>
  <si>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</si>
  <si>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</si>
  <si>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</si>
  <si>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</si>
  <si>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</si>
  <si>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</si>
  <si>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</si>
  <si>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</si>
  <si>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</si>
  <si>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</si>
  <si>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</si>
  <si>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</si>
  <si>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</si>
  <si>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</si>
  <si>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</si>
  <si>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</si>
  <si>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</si>
  <si>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</si>
  <si>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</si>
  <si>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</si>
  <si>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</si>
  <si>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</si>
  <si>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</si>
  <si>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</si>
  <si>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</si>
  <si>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</si>
  <si>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</si>
  <si>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</si>
  <si>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</si>
  <si>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</si>
  <si>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</si>
  <si>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</si>
  <si>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</si>
  <si>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</si>
  <si>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</si>
  <si>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</si>
  <si>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</si>
  <si>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</si>
  <si>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</si>
  <si>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</si>
  <si>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</si>
  <si>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</si>
  <si>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</si>
  <si>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</si>
  <si>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</si>
  <si>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</si>
  <si>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</si>
  <si>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</si>
  <si>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</si>
  <si>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</si>
  <si>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</si>
  <si>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</si>
  <si>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</si>
  <si>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</si>
  <si>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</si>
  <si>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</si>
  <si>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</si>
  <si>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</si>
  <si>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</si>
  <si>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</si>
  <si>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</si>
  <si>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</si>
  <si>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</si>
  <si>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</si>
  <si>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</si>
  <si>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</si>
  <si>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</si>
  <si>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</si>
  <si>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</si>
  <si>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</si>
  <si>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</si>
  <si>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</si>
  <si>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</si>
  <si>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</si>
  <si>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</si>
  <si>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</si>
  <si>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</si>
  <si>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</si>
  <si>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</si>
  <si>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</si>
  <si>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</si>
  <si>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</si>
  <si>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</si>
  <si>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</si>
  <si>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</si>
  <si>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</si>
  <si>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</si>
  <si>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</si>
  <si>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</si>
  <si>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</si>
  <si>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</si>
  <si>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</si>
  <si>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</si>
  <si>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</si>
  <si>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</si>
  <si>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</si>
  <si>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</si>
  <si>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</si>
  <si>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</si>
  <si>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</si>
  <si>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</si>
  <si>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</si>
  <si>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</si>
  <si>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</si>
  <si>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</si>
  <si>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</si>
  <si>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</si>
  <si>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</si>
  <si>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</si>
  <si>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</si>
  <si>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</si>
  <si>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</si>
  <si>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</si>
  <si>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</si>
  <si>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</si>
  <si>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</si>
  <si>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</si>
  <si>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</si>
  <si>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</si>
  <si>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</si>
  <si>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</si>
  <si>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</si>
  <si>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</si>
  <si>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</si>
  <si>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</si>
  <si>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</si>
  <si>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</si>
  <si>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</si>
  <si>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</si>
  <si>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</si>
  <si>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</si>
  <si>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</si>
  <si>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</si>
  <si>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</si>
  <si>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</si>
  <si>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</si>
  <si>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</si>
  <si>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</si>
  <si>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</si>
  <si>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</si>
  <si>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</si>
  <si>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</si>
  <si>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</si>
  <si>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</si>
  <si>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</si>
  <si>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</si>
  <si>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</si>
  <si>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</si>
  <si>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</si>
  <si>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</si>
  <si>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</si>
  <si>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</si>
  <si>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</si>
  <si>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</si>
  <si>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</si>
  <si>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</si>
  <si>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</si>
  <si>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</si>
  <si>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</si>
  <si>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</si>
  <si>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</si>
  <si>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</si>
  <si>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</si>
  <si>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</si>
  <si>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</si>
  <si>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</si>
  <si>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</si>
  <si>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</si>
  <si>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</si>
  <si>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</si>
  <si>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</si>
  <si>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</si>
  <si>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</si>
  <si>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</si>
  <si>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</si>
  <si>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</si>
  <si>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</si>
  <si>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</si>
  <si>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</si>
  <si>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</si>
  <si>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</si>
  <si>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</si>
  <si>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</si>
  <si>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</si>
  <si>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</si>
  <si>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</si>
  <si>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</si>
  <si>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</si>
  <si>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</si>
  <si>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</si>
  <si>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</si>
  <si>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</si>
  <si>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</si>
  <si>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</si>
  <si>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</si>
  <si>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</si>
  <si>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</si>
  <si>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</si>
  <si>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</si>
  <si>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</si>
  <si>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</si>
  <si>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</si>
  <si>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</si>
  <si>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</si>
  <si>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</si>
  <si>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</si>
  <si>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</si>
  <si>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</si>
  <si>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</si>
  <si>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</si>
  <si>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</si>
  <si>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</si>
  <si>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</si>
  <si>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</si>
  <si>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</si>
  <si>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</si>
  <si>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</si>
  <si>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</si>
  <si>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</si>
  <si>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</si>
  <si>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</si>
  <si>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</si>
  <si>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</si>
  <si>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</si>
  <si>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</si>
  <si>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</si>
  <si>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</si>
  <si>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</si>
  <si>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</si>
  <si>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</si>
  <si>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</si>
  <si>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</si>
  <si>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</si>
  <si>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</si>
  <si>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</si>
  <si>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</si>
  <si>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</si>
  <si>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</si>
  <si>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</si>
  <si>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</si>
  <si>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</si>
  <si>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</si>
  <si>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</si>
  <si>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</si>
  <si>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</si>
  <si>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</si>
  <si>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</si>
  <si>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</si>
  <si>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</si>
  <si>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</si>
  <si>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</si>
  <si>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</si>
  <si>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</si>
  <si>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</si>
  <si>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</si>
  <si>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</si>
  <si>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</si>
  <si>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</si>
  <si>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</si>
  <si>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</si>
  <si>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</si>
  <si>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</si>
  <si>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</si>
  <si>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</si>
  <si>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</si>
  <si>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</si>
  <si>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</si>
  <si>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</si>
  <si>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</si>
  <si>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</si>
  <si>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</si>
  <si>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</si>
  <si>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</si>
  <si>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</si>
  <si>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</si>
  <si>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</si>
  <si>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</si>
  <si>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</si>
  <si>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</si>
  <si>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</si>
  <si>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</si>
  <si>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</si>
  <si>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</si>
  <si>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</si>
  <si>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</si>
  <si>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</si>
  <si>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</si>
  <si>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</si>
  <si>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</si>
  <si>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</si>
  <si>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</si>
  <si>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</si>
  <si>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</si>
  <si>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</si>
  <si>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</si>
  <si>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</si>
  <si>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</si>
  <si>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</si>
  <si>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</si>
  <si>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</si>
  <si>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</si>
  <si>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</si>
  <si>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</si>
  <si>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</si>
  <si>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</si>
  <si>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</si>
  <si>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</si>
  <si>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</si>
  <si>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</si>
  <si>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</si>
  <si>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</si>
  <si>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</si>
  <si>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</si>
  <si>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</si>
  <si>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</si>
  <si>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</si>
  <si>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</si>
  <si>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</si>
  <si>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</si>
  <si>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</si>
  <si>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</si>
  <si>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</si>
  <si>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</si>
  <si>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</si>
  <si>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</si>
  <si>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</si>
  <si>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</si>
  <si>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</si>
  <si>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</si>
  <si>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</si>
  <si>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</si>
  <si>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</si>
  <si>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</si>
  <si>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</si>
  <si>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</si>
  <si>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</si>
  <si>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</si>
  <si>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</si>
  <si>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</si>
  <si>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</si>
  <si>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</si>
  <si>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</si>
  <si>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</si>
  <si>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</si>
  <si>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</si>
  <si>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</si>
  <si>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</si>
  <si>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</si>
  <si>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</si>
  <si>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</si>
  <si>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</si>
  <si>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</si>
  <si>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</si>
  <si>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</si>
  <si>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</si>
  <si>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</si>
  <si>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</si>
  <si>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</si>
  <si>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</si>
  <si>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</si>
  <si>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</si>
  <si>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</si>
  <si>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</si>
  <si>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</si>
  <si>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</si>
  <si>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</si>
  <si>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</si>
  <si>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</si>
  <si>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</si>
  <si>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</si>
  <si>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</si>
  <si>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</si>
  <si>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</si>
  <si>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</si>
  <si>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</si>
  <si>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</si>
  <si>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</si>
  <si>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</si>
  <si>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</si>
  <si>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</si>
  <si>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</si>
  <si>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</si>
  <si>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</si>
  <si>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</si>
  <si>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</si>
  <si>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</si>
  <si>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</si>
  <si>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</si>
  <si>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</si>
  <si>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</si>
  <si>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</si>
  <si>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</si>
  <si>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</si>
  <si>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</si>
  <si>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</si>
  <si>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</si>
  <si>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</si>
  <si>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</si>
  <si>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</si>
  <si>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</si>
  <si>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</si>
  <si>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</si>
  <si>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</si>
  <si>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</si>
  <si>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</si>
  <si>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</si>
  <si>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</si>
  <si>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</si>
  <si>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</si>
  <si>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</si>
  <si>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</si>
  <si>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</si>
  <si>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</si>
  <si>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</si>
  <si>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</si>
  <si>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</si>
  <si>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</si>
  <si>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</si>
  <si>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</si>
  <si>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</si>
  <si>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</si>
  <si>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</si>
  <si>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</si>
  <si>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</si>
  <si>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</si>
  <si>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</si>
  <si>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</si>
  <si>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</si>
  <si>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</si>
  <si>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</si>
  <si>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</si>
  <si>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</si>
  <si>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</si>
  <si>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</si>
  <si>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</si>
  <si>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</si>
  <si>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</si>
  <si>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</si>
  <si>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</si>
  <si>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</si>
  <si>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</si>
  <si>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</si>
  <si>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</si>
  <si>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</si>
  <si>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</si>
  <si>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</si>
  <si>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</si>
  <si>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</si>
  <si>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</si>
  <si>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</si>
  <si>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</si>
  <si>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</si>
  <si>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</si>
  <si>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</si>
  <si>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</si>
  <si>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</si>
  <si>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</si>
  <si>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</si>
  <si>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</si>
  <si>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</si>
  <si>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</si>
  <si>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</si>
  <si>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</si>
  <si>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</si>
  <si>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</si>
  <si>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</si>
  <si>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</si>
  <si>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</si>
  <si>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</si>
  <si>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</si>
  <si>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</si>
  <si>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</si>
  <si>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</si>
  <si>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</si>
  <si>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</si>
  <si>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</si>
  <si>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</si>
  <si>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</si>
  <si>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</si>
  <si>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</si>
  <si>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</si>
  <si>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</si>
  <si>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</si>
  <si>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</si>
  <si>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</si>
  <si>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</si>
  <si>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</si>
  <si>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</si>
  <si>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</si>
  <si>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</si>
  <si>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</si>
  <si>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</si>
  <si>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</si>
  <si>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</si>
  <si>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</si>
  <si>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</si>
  <si>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</si>
  <si>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</si>
  <si>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</si>
  <si>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</si>
  <si>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</si>
  <si>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</si>
  <si>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</si>
  <si>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</si>
  <si>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</si>
  <si>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</si>
  <si>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</si>
  <si>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</si>
  <si>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</si>
  <si>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</si>
  <si>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</si>
  <si>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</si>
  <si>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</si>
  <si>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</si>
  <si>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</si>
  <si>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</si>
  <si>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</si>
  <si>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</si>
  <si>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</si>
  <si>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</si>
  <si>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</si>
  <si>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</si>
  <si>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</si>
  <si>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</si>
  <si>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</si>
  <si>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</si>
  <si>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</si>
  <si>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</si>
  <si>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</si>
  <si>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</si>
  <si>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</si>
  <si>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</si>
  <si>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</si>
  <si>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</si>
  <si>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</si>
  <si>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</si>
  <si>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</si>
  <si>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</si>
  <si>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</si>
  <si>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</si>
  <si>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</si>
  <si>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</si>
  <si>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</si>
  <si>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</si>
  <si>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</si>
  <si>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</si>
  <si>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</si>
  <si>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</si>
  <si>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</si>
  <si>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</si>
  <si>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</si>
  <si>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</si>
  <si>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</si>
  <si>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</si>
  <si>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</si>
  <si>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</si>
  <si>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</si>
  <si>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</si>
  <si>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</si>
  <si>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</si>
  <si>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</si>
  <si>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</si>
  <si>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</si>
  <si>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</si>
  <si>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</si>
  <si>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</si>
  <si>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</si>
  <si>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</si>
  <si>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</si>
  <si>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</si>
  <si>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</si>
  <si>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</si>
  <si>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</si>
  <si>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</si>
  <si>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</si>
  <si>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</si>
  <si>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</si>
  <si>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</si>
  <si>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</si>
  <si>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</si>
  <si>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</si>
  <si>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</si>
  <si>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</si>
  <si>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</si>
  <si>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</si>
  <si>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</si>
  <si>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</si>
  <si>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</si>
  <si>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</si>
  <si>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</si>
  <si>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</si>
  <si>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</si>
  <si>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</si>
  <si>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</si>
  <si>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</si>
  <si>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</si>
  <si>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</si>
  <si>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</si>
  <si>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</si>
  <si>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</si>
  <si>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</si>
  <si>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</si>
  <si>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</si>
  <si>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</si>
  <si>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</si>
  <si>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</si>
  <si>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</si>
  <si>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</si>
  <si>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</si>
  <si>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</si>
  <si>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</si>
  <si>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</si>
  <si>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</si>
  <si>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</si>
  <si>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</si>
  <si>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</si>
  <si>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</si>
  <si>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</si>
  <si>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</si>
  <si>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</si>
  <si>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</si>
  <si>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</si>
  <si>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</si>
  <si>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</si>
  <si>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</si>
  <si>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</si>
  <si>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</si>
  <si>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</si>
  <si>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</si>
  <si>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</si>
  <si>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</si>
  <si>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</si>
  <si>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</si>
  <si>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</si>
  <si>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</si>
  <si>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</si>
  <si>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</si>
  <si>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</si>
  <si>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</si>
  <si>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</si>
  <si>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</si>
  <si>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</si>
  <si>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</si>
  <si>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</si>
  <si>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</si>
  <si>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</si>
  <si>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</si>
  <si>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</si>
  <si>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</si>
  <si>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</si>
  <si>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</si>
  <si>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</si>
  <si>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</si>
  <si>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</si>
  <si>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</si>
  <si>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</si>
  <si>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</si>
  <si>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</si>
  <si>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</si>
  <si>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</si>
  <si>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</si>
  <si>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</si>
  <si>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</si>
  <si>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</si>
  <si>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</si>
  <si>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</si>
  <si>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</si>
  <si>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</si>
  <si>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</si>
  <si>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</si>
  <si>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</si>
  <si>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</si>
  <si>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</si>
  <si>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</si>
  <si>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</si>
  <si>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</si>
  <si>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</si>
  <si>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</si>
  <si>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</si>
  <si>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</si>
  <si>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</si>
  <si>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</si>
  <si>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</si>
  <si>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</si>
  <si>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</si>
  <si>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</si>
  <si>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</si>
  <si>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</si>
  <si>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</si>
  <si>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</si>
  <si>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</si>
  <si>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</si>
  <si>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</si>
  <si>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</si>
  <si>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</si>
  <si>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</si>
  <si>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</si>
  <si>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</si>
  <si>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</si>
  <si>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</si>
  <si>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</si>
  <si>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</si>
  <si>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</si>
  <si>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</si>
  <si>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</si>
  <si>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</si>
  <si>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</si>
  <si>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</si>
  <si>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</si>
  <si>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</si>
  <si>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</si>
  <si>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</si>
  <si>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</si>
  <si>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</si>
  <si>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</si>
  <si>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</si>
  <si>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</si>
  <si>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</si>
  <si>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</si>
  <si>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</si>
  <si>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</si>
  <si>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</si>
  <si>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</si>
  <si>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</si>
  <si>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</si>
  <si>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</si>
  <si>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</si>
  <si>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</si>
  <si>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</si>
  <si>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</si>
  <si>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</si>
  <si>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</si>
  <si>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</si>
  <si>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</si>
  <si>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</si>
  <si>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</si>
  <si>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</si>
  <si>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</si>
  <si>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</si>
  <si>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</si>
  <si>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</si>
  <si>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</si>
  <si>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</si>
  <si>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</si>
  <si>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</si>
  <si>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</si>
  <si>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</si>
  <si>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</si>
  <si>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</si>
  <si>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</si>
  <si>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</si>
  <si>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</si>
  <si>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</si>
  <si>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</si>
  <si>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</si>
  <si>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</si>
  <si>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</si>
  <si>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</si>
  <si>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</si>
  <si>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</si>
  <si>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</si>
  <si>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</si>
  <si>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</si>
  <si>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</si>
  <si>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</si>
  <si>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</si>
  <si>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</si>
  <si>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</si>
  <si>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</si>
  <si>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</si>
  <si>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</si>
  <si>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</si>
  <si>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</si>
  <si>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</si>
  <si>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</si>
  <si>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</si>
  <si>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</si>
  <si>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</si>
  <si>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</si>
  <si>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</si>
  <si>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</si>
  <si>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</si>
  <si>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</si>
  <si>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</si>
  <si>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</si>
  <si>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</si>
  <si>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</si>
  <si>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</si>
  <si>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</si>
  <si>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</si>
  <si>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</si>
  <si>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</si>
  <si>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</si>
  <si>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</si>
  <si>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</si>
  <si>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</si>
  <si>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</si>
  <si>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</si>
  <si>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</si>
  <si>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</si>
  <si>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</si>
  <si>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</si>
  <si>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</si>
  <si>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</si>
  <si>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</si>
  <si>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</si>
  <si>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</si>
  <si>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</si>
  <si>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</si>
  <si>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</si>
  <si>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</si>
  <si>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</si>
  <si>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</si>
  <si>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</si>
  <si>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</si>
  <si>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</si>
  <si>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</si>
  <si>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</si>
  <si>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</si>
  <si>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</si>
  <si>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</si>
  <si>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</si>
  <si>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</si>
  <si>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</si>
  <si>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</si>
  <si>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</si>
  <si>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</si>
  <si>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</si>
  <si>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</si>
  <si>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</si>
  <si>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</si>
  <si>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</si>
  <si>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</si>
  <si>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</si>
  <si>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</si>
  <si>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</si>
  <si>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</si>
  <si>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</si>
  <si>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</si>
  <si>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</si>
  <si>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</si>
  <si>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</si>
  <si>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</si>
  <si>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</si>
  <si>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</si>
  <si>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</si>
  <si>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</si>
  <si>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</si>
  <si>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</si>
  <si>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</si>
  <si>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</si>
  <si>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</si>
  <si>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</si>
  <si>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</si>
  <si>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</si>
  <si>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</si>
  <si>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</si>
  <si>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</si>
  <si>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</si>
  <si>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</si>
  <si>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</si>
  <si>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</si>
  <si>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</si>
  <si>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</si>
  <si>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</si>
  <si>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</si>
  <si>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</si>
  <si>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</si>
  <si>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</si>
  <si>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</si>
  <si>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</si>
  <si>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</si>
  <si>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</si>
  <si>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</si>
  <si>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</si>
  <si>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</si>
  <si>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</si>
  <si>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</si>
  <si>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</si>
  <si>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</si>
  <si>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</si>
  <si>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</si>
  <si>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</si>
  <si>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</si>
  <si>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</si>
  <si>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</si>
  <si>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</si>
  <si>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</si>
  <si>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</si>
  <si>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</si>
  <si>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</si>
  <si>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</si>
  <si>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</si>
  <si>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</si>
  <si>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</si>
  <si>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</si>
  <si>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</si>
  <si>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</si>
  <si>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</si>
  <si>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</si>
  <si>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</si>
  <si>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</si>
  <si>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</si>
  <si>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</si>
  <si>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</si>
  <si>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</si>
  <si>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</si>
  <si>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</si>
  <si>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</si>
  <si>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</si>
  <si>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</si>
  <si>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</si>
  <si>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</si>
  <si>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</si>
  <si>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</si>
  <si>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</si>
  <si>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</si>
  <si>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</si>
  <si>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</si>
  <si>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</si>
  <si>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</si>
  <si>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</si>
  <si>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</si>
  <si>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</si>
  <si>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</si>
  <si>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</si>
  <si>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</si>
  <si>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</si>
  <si>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</si>
  <si>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</si>
  <si>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</si>
  <si>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</si>
  <si>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</si>
  <si>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</si>
  <si>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</si>
  <si>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</si>
  <si>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</si>
  <si>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</si>
  <si>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</si>
  <si>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</si>
  <si>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</si>
  <si>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</si>
  <si>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</si>
  <si>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</si>
  <si>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</si>
  <si>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</si>
  <si>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</si>
  <si>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</si>
  <si>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</si>
  <si>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</si>
  <si>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</si>
  <si>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</si>
  <si>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</si>
  <si>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</si>
  <si>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</si>
  <si>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</si>
  <si>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</si>
  <si>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</si>
  <si>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</si>
  <si>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</si>
  <si>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</si>
  <si>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</si>
  <si>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</si>
  <si>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</si>
  <si>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</si>
  <si>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</si>
  <si>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</si>
  <si>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</si>
  <si>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</si>
  <si>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</si>
  <si>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</si>
  <si>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</si>
  <si>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</si>
  <si>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</si>
  <si>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</si>
  <si>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</si>
  <si>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</si>
  <si>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</si>
  <si>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</si>
  <si>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</si>
  <si>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</si>
  <si>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</si>
  <si>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</si>
  <si>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</si>
  <si>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</si>
  <si>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</si>
  <si>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</si>
  <si>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</si>
  <si>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</si>
  <si>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</si>
  <si>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</si>
  <si>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</si>
  <si>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</si>
  <si>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</si>
  <si>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</si>
  <si>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</si>
  <si>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</si>
  <si>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</si>
  <si>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</si>
  <si>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</si>
  <si>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</si>
  <si>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</si>
  <si>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</si>
  <si>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</si>
  <si>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</si>
  <si>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</si>
  <si>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</si>
  <si>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</si>
  <si>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</si>
  <si>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</si>
  <si>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</si>
  <si>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</si>
  <si>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</si>
  <si>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</si>
  <si>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</si>
  <si>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</si>
  <si>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</si>
  <si>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</si>
  <si>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</si>
  <si>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</si>
  <si>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</si>
  <si>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</si>
  <si>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</si>
  <si>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</si>
  <si>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</si>
  <si>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</si>
  <si>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</si>
  <si>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</si>
  <si>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</si>
  <si>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</si>
  <si>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</si>
  <si>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</si>
  <si>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</si>
  <si>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</si>
  <si>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</si>
  <si>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</si>
  <si>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</si>
  <si>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</si>
  <si>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</si>
  <si>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</si>
  <si>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</si>
  <si>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</si>
  <si>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</si>
  <si>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</si>
  <si>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</si>
  <si>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</si>
  <si>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</si>
  <si>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</si>
  <si>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</si>
  <si>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</si>
  <si>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</si>
  <si>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</si>
  <si>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</si>
  <si>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</si>
  <si>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</si>
  <si>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</si>
  <si>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</si>
  <si>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</si>
  <si>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</si>
  <si>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</si>
  <si>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</si>
  <si>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</si>
  <si>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</si>
  <si>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</si>
  <si>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</si>
  <si>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</si>
  <si>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</si>
  <si>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</si>
  <si>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</si>
  <si>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</si>
  <si>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</si>
  <si>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</si>
  <si>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</si>
  <si>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</si>
  <si>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</si>
  <si>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</si>
  <si>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</si>
  <si>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</si>
  <si>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</si>
  <si>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</si>
  <si>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</si>
  <si>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</si>
  <si>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</si>
  <si>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</si>
  <si>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</si>
  <si>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</si>
  <si>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</si>
  <si>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</si>
  <si>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</si>
  <si>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</si>
  <si>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</si>
  <si>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</si>
  <si>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</si>
  <si>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</si>
  <si>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</si>
  <si>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</si>
  <si>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</si>
  <si>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</si>
  <si>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</si>
  <si>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</si>
  <si>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</si>
  <si>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</si>
  <si>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</si>
  <si>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</si>
  <si>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</si>
  <si>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</si>
  <si>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</si>
  <si>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</si>
  <si>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</si>
  <si>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</si>
  <si>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</si>
  <si>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</si>
  <si>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</si>
  <si>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</si>
  <si>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</si>
  <si>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</si>
  <si>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</si>
  <si>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</si>
  <si>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</si>
  <si>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</si>
  <si>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</si>
  <si>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</si>
  <si>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</si>
  <si>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</si>
  <si>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</si>
  <si>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</si>
  <si>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</si>
  <si>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</si>
  <si>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</si>
  <si>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</si>
  <si>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</si>
  <si>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</si>
  <si>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</si>
  <si>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</si>
  <si>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</si>
  <si>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</si>
  <si>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</si>
  <si>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</si>
  <si>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</si>
  <si>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</si>
  <si>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</si>
  <si>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</si>
  <si>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</si>
  <si>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</si>
  <si>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</si>
  <si>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</si>
  <si>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</si>
  <si>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</si>
  <si>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</si>
  <si>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</si>
  <si>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</si>
  <si>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</si>
  <si>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</si>
  <si>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</si>
  <si>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</si>
  <si>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</si>
  <si>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</si>
  <si>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</si>
  <si>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</si>
  <si>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</si>
  <si>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</si>
  <si>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</si>
  <si>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</si>
  <si>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</si>
  <si>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</si>
  <si>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</si>
  <si>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</si>
  <si>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</si>
  <si>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</si>
  <si>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</si>
  <si>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</si>
  <si>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</si>
  <si>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</si>
  <si>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</si>
  <si>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</si>
  <si>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</si>
  <si>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</si>
  <si>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</si>
  <si>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</si>
  <si>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</si>
  <si>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</si>
  <si>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</si>
  <si>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</si>
  <si>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</si>
  <si>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</si>
  <si>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</si>
  <si>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</si>
  <si>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</si>
  <si>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</si>
  <si>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</si>
  <si>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</si>
  <si>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</si>
  <si>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</si>
  <si>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</si>
  <si>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</si>
  <si>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</si>
  <si>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</si>
  <si>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</si>
  <si>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</si>
  <si>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</si>
  <si>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</si>
  <si>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</si>
  <si>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</si>
  <si>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</si>
  <si>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</si>
  <si>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</si>
  <si>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</si>
  <si>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</si>
  <si>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</si>
  <si>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</si>
  <si>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</si>
  <si>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</si>
  <si>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</si>
  <si>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</si>
  <si>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</si>
  <si>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</si>
  <si>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</si>
  <si>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</si>
  <si>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</si>
  <si>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</si>
  <si>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</si>
  <si>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</si>
  <si>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</si>
  <si>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</si>
  <si>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</si>
  <si>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</si>
  <si>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</si>
  <si>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</si>
  <si>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</si>
  <si>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</si>
  <si>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</si>
  <si>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</si>
  <si>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</si>
  <si>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</si>
  <si>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</si>
  <si>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</si>
  <si>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</si>
  <si>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</si>
  <si>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</si>
  <si>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</si>
  <si>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</si>
  <si>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</si>
  <si>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</si>
  <si>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</si>
  <si>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</si>
  <si>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</si>
  <si>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</si>
  <si>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</si>
  <si>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</si>
  <si>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</si>
  <si>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</si>
  <si>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</si>
  <si>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</si>
  <si>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</si>
  <si>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</si>
  <si>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</si>
  <si>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</si>
  <si>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</si>
  <si>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</si>
  <si>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</si>
  <si>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</si>
  <si>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</si>
  <si>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</si>
  <si>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</si>
  <si>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</si>
  <si>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</si>
  <si>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</si>
  <si>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</si>
  <si>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</si>
  <si>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</si>
  <si>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</si>
  <si>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</si>
  <si>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</si>
  <si>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</si>
  <si>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</si>
  <si>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</si>
  <si>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</si>
  <si>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</si>
  <si>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</si>
  <si>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</si>
  <si>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</si>
  <si>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</si>
  <si>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</si>
  <si>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</si>
  <si>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</si>
  <si>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</si>
  <si>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</si>
  <si>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</si>
  <si>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</si>
  <si>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</si>
  <si>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</si>
  <si>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</si>
  <si>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</si>
  <si>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</si>
  <si>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</si>
  <si>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</si>
  <si>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</si>
  <si>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</si>
  <si>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</si>
  <si>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</si>
  <si>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</si>
  <si>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</si>
  <si>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</si>
  <si>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</si>
  <si>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</si>
  <si>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</si>
  <si>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</si>
  <si>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</si>
  <si>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</si>
  <si>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</si>
  <si>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</si>
  <si>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</si>
  <si>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</si>
  <si>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</si>
  <si>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</si>
  <si>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</si>
  <si>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</si>
  <si>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</si>
  <si>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</si>
  <si>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</si>
  <si>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</si>
  <si>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</si>
  <si>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</si>
  <si>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</si>
  <si>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</si>
  <si>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</si>
  <si>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</si>
  <si>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</si>
  <si>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</si>
  <si>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</si>
  <si>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</si>
  <si>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</si>
  <si>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</si>
  <si>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</si>
  <si>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</si>
  <si>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</si>
  <si>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</si>
  <si>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</si>
  <si>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</si>
  <si>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</si>
  <si>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</si>
  <si>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</si>
  <si>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</si>
  <si>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</si>
  <si>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</si>
  <si>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</si>
  <si>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</si>
  <si>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</si>
  <si>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</si>
  <si>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</si>
  <si>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</si>
  <si>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</si>
  <si>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</si>
  <si>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</si>
  <si>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</si>
  <si>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</si>
  <si>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</si>
  <si>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</si>
  <si>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</si>
  <si>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</si>
  <si>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</si>
  <si>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</si>
  <si>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</si>
  <si>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</si>
  <si>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</si>
  <si>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</si>
  <si>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</si>
  <si>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</si>
  <si>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</si>
  <si>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</si>
  <si>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</si>
  <si>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</si>
  <si>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</si>
  <si>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</si>
  <si>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</si>
  <si>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</si>
  <si>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</si>
  <si>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</si>
  <si>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</si>
  <si>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</si>
  <si>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</si>
  <si>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</si>
  <si>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</si>
  <si>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</si>
  <si>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</si>
  <si>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</si>
  <si>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</si>
  <si>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</si>
  <si>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</si>
  <si>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</si>
  <si>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</si>
  <si>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</si>
  <si>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</si>
  <si>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</si>
  <si>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</si>
  <si>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</si>
  <si>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</si>
  <si>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</si>
  <si>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</si>
  <si>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</si>
  <si>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</si>
  <si>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</si>
  <si>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</si>
  <si>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</si>
  <si>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</si>
  <si>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</si>
  <si>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</si>
  <si>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</si>
  <si>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</si>
  <si>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</si>
  <si>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</si>
  <si>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</si>
  <si>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</si>
  <si>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</si>
  <si>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</si>
  <si>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</si>
  <si>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</si>
  <si>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</si>
  <si>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</si>
  <si>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</si>
  <si>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</si>
  <si>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</si>
  <si>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</si>
  <si>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</si>
  <si>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</si>
  <si>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</si>
  <si>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</si>
  <si>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</si>
  <si>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</si>
  <si>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</si>
  <si>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</si>
  <si>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</si>
  <si>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</si>
  <si>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</si>
  <si>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</si>
  <si>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</si>
  <si>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</si>
  <si>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</si>
  <si>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</si>
  <si>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</si>
  <si>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</si>
  <si>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</si>
  <si>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</si>
  <si>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</si>
  <si>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</si>
  <si>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</si>
  <si>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</si>
  <si>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</si>
  <si>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</si>
  <si>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</si>
  <si>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</si>
  <si>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</si>
  <si>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</si>
  <si>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</si>
  <si>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</si>
  <si>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</si>
  <si>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</si>
  <si>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</si>
  <si>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</si>
  <si>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</si>
  <si>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</si>
  <si>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</si>
  <si>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</si>
  <si>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</si>
  <si>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</si>
  <si>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</si>
  <si>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</si>
  <si>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</si>
  <si>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</si>
  <si>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</si>
  <si>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</si>
  <si>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</si>
  <si>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</si>
  <si>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</si>
  <si>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</si>
  <si>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</si>
  <si>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</si>
  <si>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</si>
  <si>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</si>
  <si>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</si>
  <si>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</si>
  <si>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</si>
  <si>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</si>
  <si>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</si>
  <si>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</si>
  <si>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</si>
  <si>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</si>
  <si>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</si>
  <si>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</si>
  <si>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</si>
  <si>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</si>
  <si>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</si>
  <si>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</si>
  <si>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</si>
  <si>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</si>
  <si>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</si>
  <si>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</si>
  <si>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</si>
  <si>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</si>
  <si>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</si>
  <si>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</si>
  <si>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</si>
  <si>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</si>
  <si>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</si>
  <si>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</si>
  <si>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</si>
  <si>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</si>
  <si>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</si>
  <si>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</si>
  <si>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</si>
  <si>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</si>
  <si>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</si>
  <si>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</si>
  <si>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</si>
  <si>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</si>
  <si>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</si>
  <si>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</si>
  <si>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</si>
  <si>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</si>
  <si>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</si>
  <si>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</si>
  <si>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</si>
  <si>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</si>
  <si>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</si>
  <si>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</si>
  <si>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</si>
  <si>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</si>
  <si>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</si>
  <si>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</si>
  <si>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</si>
  <si>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</si>
  <si>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</si>
  <si>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</si>
  <si>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</si>
  <si>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</si>
  <si>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</si>
  <si>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</si>
  <si>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</si>
  <si>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</si>
  <si>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</si>
  <si>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</si>
  <si>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</si>
  <si>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</si>
  <si>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</si>
  <si>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</si>
  <si>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</si>
  <si>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</si>
  <si>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</si>
  <si>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</si>
  <si>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</si>
  <si>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</si>
  <si>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</si>
  <si>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</si>
  <si>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</si>
  <si>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</si>
  <si>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</si>
  <si>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</si>
  <si>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</si>
  <si>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</si>
  <si>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</si>
  <si>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</si>
  <si>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</si>
  <si>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</si>
  <si>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</si>
  <si>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</si>
  <si>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</si>
  <si>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</si>
  <si>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</si>
  <si>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</si>
  <si>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</si>
  <si>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</si>
  <si>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</si>
  <si>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</si>
  <si>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</si>
  <si>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</si>
  <si>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</si>
  <si>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</si>
  <si>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</si>
  <si>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</si>
  <si>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</si>
  <si>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</si>
  <si>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</si>
  <si>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</si>
  <si>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</si>
  <si>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</si>
  <si>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</si>
  <si>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</si>
  <si>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</si>
  <si>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</si>
  <si>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</si>
  <si>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</si>
  <si>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</si>
  <si>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</si>
  <si>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</si>
  <si>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</si>
  <si>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</si>
  <si>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</si>
  <si>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</si>
  <si>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</si>
  <si>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</si>
  <si>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</si>
  <si>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</si>
  <si>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</si>
  <si>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</si>
  <si>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</si>
  <si>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</si>
  <si>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</si>
  <si>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</si>
  <si>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</si>
  <si>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</si>
  <si>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</si>
  <si>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</si>
  <si>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</si>
  <si>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</si>
  <si>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</si>
  <si>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</si>
  <si>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</si>
  <si>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</si>
  <si>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</si>
  <si>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</si>
  <si>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</si>
  <si>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</si>
  <si>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</si>
  <si>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</si>
  <si>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</si>
  <si>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</si>
  <si>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</si>
  <si>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</si>
  <si>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</si>
  <si>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</si>
  <si>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</si>
  <si>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</si>
  <si>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</si>
  <si>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</si>
  <si>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</si>
  <si>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</si>
  <si>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</si>
  <si>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</si>
  <si>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</si>
  <si>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</si>
  <si>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</si>
  <si>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</si>
  <si>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</si>
  <si>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</si>
  <si>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</si>
  <si>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</si>
  <si>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</si>
  <si>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</si>
  <si>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</si>
  <si>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</si>
  <si>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</si>
  <si>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</si>
  <si>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</si>
  <si>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</si>
  <si>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</si>
  <si>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</si>
  <si>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</si>
  <si>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</si>
  <si>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</si>
  <si>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</si>
  <si>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</si>
  <si>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</si>
  <si>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</si>
  <si>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</si>
  <si>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</si>
  <si>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</si>
  <si>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</si>
  <si>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</si>
  <si>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</si>
  <si>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</si>
  <si>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</si>
  <si>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</si>
  <si>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</si>
  <si>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</si>
  <si>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</si>
  <si>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</si>
  <si>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</si>
  <si>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</si>
  <si>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</si>
  <si>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</si>
  <si>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</si>
  <si>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</si>
  <si>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</si>
  <si>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</si>
  <si>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</si>
  <si>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</si>
  <si>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</si>
  <si>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</si>
  <si>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</si>
  <si>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</si>
  <si>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</si>
  <si>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</si>
  <si>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</si>
  <si>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</si>
  <si>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</si>
  <si>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</si>
  <si>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</si>
  <si>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</si>
  <si>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</si>
  <si>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</si>
  <si>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</si>
  <si>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</si>
  <si>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</si>
  <si>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</si>
  <si>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</si>
  <si>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</si>
  <si>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</si>
  <si>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</si>
  <si>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</si>
  <si>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</si>
  <si>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</si>
  <si>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</si>
  <si>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</si>
  <si>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</si>
  <si>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</si>
  <si>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</si>
  <si>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</si>
  <si>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</si>
  <si>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</si>
  <si>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</si>
  <si>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</si>
  <si>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</si>
  <si>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</si>
  <si>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</si>
  <si>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</si>
  <si>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</si>
  <si>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</si>
  <si>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</si>
  <si>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</si>
  <si>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</si>
  <si>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</si>
  <si>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</si>
  <si>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</si>
  <si>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</si>
  <si>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</si>
  <si>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</si>
  <si>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</si>
  <si>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</si>
  <si>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</si>
  <si>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</si>
  <si>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</si>
  <si>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</si>
  <si>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</si>
  <si>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</si>
  <si>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</si>
  <si>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</si>
  <si>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</si>
  <si>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</si>
  <si>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</si>
  <si>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</si>
  <si>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</si>
  <si>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</si>
  <si>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</si>
  <si>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</si>
  <si>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</si>
  <si>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</si>
  <si>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</si>
  <si>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</si>
  <si>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</si>
  <si>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</si>
  <si>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</si>
  <si>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</si>
  <si>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</si>
  <si>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</si>
  <si>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</si>
  <si>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</si>
  <si>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</si>
  <si>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</si>
  <si>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</si>
  <si>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</si>
  <si>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</si>
  <si>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</si>
  <si>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</si>
  <si>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</si>
  <si>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</si>
  <si>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</si>
  <si>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</si>
  <si>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</si>
  <si>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</si>
  <si>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</si>
  <si>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</si>
  <si>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</si>
  <si>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</si>
  <si>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</si>
  <si>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</si>
  <si>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</si>
  <si>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</si>
  <si>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</si>
  <si>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</si>
  <si>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</si>
  <si>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</si>
  <si>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</si>
  <si>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</si>
  <si>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</si>
  <si>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</si>
  <si>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</si>
  <si>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</si>
  <si>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</si>
  <si>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</si>
  <si>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</si>
  <si>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</si>
  <si>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</si>
  <si>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</si>
  <si>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</si>
  <si>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</si>
  <si>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</si>
  <si>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</si>
  <si>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</si>
  <si>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</si>
  <si>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</si>
  <si>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</si>
  <si>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</si>
  <si>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</si>
  <si>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</si>
  <si>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</si>
  <si>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</si>
  <si>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</si>
  <si>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</si>
  <si>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</si>
  <si>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</si>
  <si>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</si>
  <si>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</si>
  <si>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</si>
  <si>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</si>
  <si>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</si>
  <si>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</si>
  <si>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</si>
  <si>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</si>
  <si>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</si>
  <si>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</si>
  <si>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</si>
  <si>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</si>
  <si>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</si>
  <si>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</si>
  <si>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</si>
  <si>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</si>
  <si>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</si>
  <si>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</si>
  <si>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</si>
  <si>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</si>
  <si>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</si>
  <si>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</si>
  <si>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</si>
  <si>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</si>
  <si>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</si>
  <si>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</si>
  <si>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</si>
  <si>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</si>
  <si>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</si>
  <si>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</si>
  <si>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</si>
  <si>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</si>
  <si>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</si>
  <si>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</si>
  <si>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</si>
  <si>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</si>
  <si>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</si>
  <si>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</si>
  <si>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</si>
  <si>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</si>
  <si>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</si>
  <si>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</si>
  <si>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</si>
  <si>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</si>
  <si>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</si>
  <si>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</si>
  <si>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</si>
  <si>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</si>
  <si>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</si>
  <si>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</si>
  <si>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</si>
  <si>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</si>
  <si>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</si>
  <si>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</si>
  <si>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</si>
  <si>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</si>
  <si>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</si>
  <si>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</si>
  <si>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</si>
  <si>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</si>
  <si>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</si>
  <si>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</si>
  <si>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</si>
  <si>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</si>
  <si>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</si>
  <si>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</si>
  <si>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</si>
  <si>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</si>
  <si>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</si>
  <si>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</si>
  <si>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</si>
  <si>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</si>
  <si>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</si>
  <si>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</si>
  <si>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</si>
  <si>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</si>
  <si>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</si>
  <si>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</si>
  <si>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</si>
  <si>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</si>
  <si>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</si>
  <si>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</si>
  <si>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</si>
  <si>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</si>
  <si>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</si>
  <si>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</si>
  <si>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</si>
  <si>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</si>
  <si>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</si>
  <si>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</si>
  <si>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</si>
  <si>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</si>
  <si>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</si>
  <si>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</si>
  <si>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</si>
  <si>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</si>
  <si>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</si>
  <si>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</si>
  <si>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</si>
  <si>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</si>
  <si>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</si>
  <si>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</si>
  <si>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</si>
  <si>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</si>
  <si>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</si>
  <si>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</si>
  <si>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</si>
  <si>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</si>
  <si>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</si>
  <si>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</si>
  <si>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</si>
  <si>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</si>
  <si>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</si>
  <si>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</si>
  <si>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</si>
  <si>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</si>
  <si>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</si>
  <si>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</si>
  <si>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</si>
  <si>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</si>
  <si>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</si>
  <si>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</si>
  <si>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</si>
  <si>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</si>
  <si>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</si>
  <si>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</si>
  <si>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</si>
  <si>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</si>
  <si>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</si>
  <si>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</si>
  <si>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</si>
  <si>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</si>
  <si>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</si>
  <si>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</si>
  <si>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</si>
  <si>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</si>
  <si>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</si>
  <si>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</si>
  <si>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</si>
  <si>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</si>
  <si>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</si>
  <si>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</si>
  <si>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</si>
  <si>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</si>
  <si>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</si>
  <si>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</si>
  <si>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</si>
  <si>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</si>
  <si>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</si>
  <si>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</si>
  <si>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</si>
  <si>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</si>
  <si>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</si>
  <si>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</si>
  <si>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</si>
  <si>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</si>
  <si>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</si>
  <si>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</si>
  <si>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</si>
  <si>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</si>
  <si>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</si>
  <si>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</si>
  <si>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</si>
  <si>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</si>
  <si>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</si>
  <si>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</si>
  <si>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</si>
  <si>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</si>
  <si>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</si>
  <si>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</si>
  <si>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</si>
  <si>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</si>
  <si>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</si>
  <si>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</si>
  <si>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</si>
  <si>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</si>
  <si>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</si>
  <si>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</si>
  <si>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</si>
  <si>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</si>
  <si>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</si>
  <si>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</si>
  <si>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</si>
  <si>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</si>
  <si>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</si>
  <si>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</si>
  <si>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</si>
  <si>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</si>
  <si>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</si>
  <si>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</si>
  <si>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</si>
  <si>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</si>
  <si>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</si>
  <si>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</si>
  <si>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</si>
  <si>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</si>
  <si>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</si>
  <si>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</si>
  <si>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</si>
  <si>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</si>
  <si>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</si>
  <si>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</si>
  <si>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</si>
  <si>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</si>
  <si>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</si>
  <si>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</si>
  <si>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</si>
  <si>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</si>
  <si>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</si>
  <si>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</si>
  <si>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</si>
  <si>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</si>
  <si>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</si>
  <si>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</si>
  <si>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</si>
  <si>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</si>
  <si>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</si>
  <si>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</si>
  <si>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</si>
  <si>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</si>
  <si>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</si>
  <si>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</si>
  <si>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</si>
  <si>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</si>
  <si>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</si>
  <si>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</si>
  <si>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</si>
  <si>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</si>
  <si>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</si>
  <si>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</si>
  <si>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</si>
  <si>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</si>
  <si>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</si>
  <si>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</si>
  <si>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</si>
  <si>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</si>
  <si>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</si>
  <si>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</si>
  <si>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</si>
  <si>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</si>
  <si>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</si>
  <si>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</si>
  <si>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</si>
  <si>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</si>
  <si>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</si>
  <si>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</si>
  <si>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</si>
  <si>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</si>
  <si>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</si>
  <si>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</si>
  <si>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</si>
  <si>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</si>
  <si>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</si>
  <si>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</si>
  <si>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</si>
  <si>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</si>
  <si>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</si>
  <si>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</si>
  <si>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</si>
  <si>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</si>
  <si>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</si>
  <si>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</si>
  <si>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</si>
  <si>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</si>
  <si>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</si>
  <si>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</si>
  <si>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</si>
  <si>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</si>
  <si>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</si>
  <si>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</si>
  <si>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</si>
  <si>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</si>
  <si>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</si>
  <si>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</si>
  <si>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</si>
  <si>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</si>
  <si>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</si>
  <si>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</si>
  <si>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</si>
  <si>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</si>
  <si>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</si>
  <si>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</si>
  <si>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</si>
  <si>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</si>
  <si>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</si>
  <si>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</si>
  <si>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</si>
  <si>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</si>
  <si>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</si>
  <si>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</si>
  <si>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</si>
  <si>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</si>
  <si>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</si>
  <si>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</si>
  <si>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</si>
  <si>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</si>
  <si>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</si>
  <si>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</si>
  <si>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</si>
  <si>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</si>
  <si>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</si>
  <si>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</si>
  <si>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</si>
  <si>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</si>
  <si>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</si>
  <si>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</si>
  <si>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</si>
  <si>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</si>
  <si>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</si>
  <si>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</si>
  <si>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</si>
  <si>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</si>
  <si>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</si>
  <si>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</si>
  <si>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</si>
  <si>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</si>
  <si>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</si>
  <si>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</si>
  <si>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</si>
  <si>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</si>
  <si>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</si>
  <si>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</si>
  <si>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</si>
  <si>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</si>
  <si>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</si>
  <si>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</si>
  <si>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</si>
  <si>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</si>
  <si>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</si>
  <si>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</si>
  <si>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</si>
  <si>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</si>
  <si>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</si>
  <si>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</si>
  <si>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</si>
  <si>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</si>
  <si>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</si>
  <si>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</si>
  <si>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</si>
  <si>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</si>
  <si>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</si>
  <si>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</si>
  <si>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</si>
  <si>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</si>
  <si>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</si>
  <si>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</si>
  <si>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</si>
  <si>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</si>
  <si>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</si>
  <si>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</si>
  <si>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</si>
  <si>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</si>
  <si>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</si>
  <si>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</si>
  <si>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</si>
  <si>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</si>
  <si>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</si>
  <si>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</si>
  <si>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</si>
  <si>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</si>
  <si>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</si>
  <si>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</si>
  <si>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</si>
  <si>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</si>
  <si>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</si>
  <si>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</si>
  <si>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</si>
  <si>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</si>
  <si>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</si>
  <si>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</si>
  <si>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</si>
  <si>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</si>
  <si>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</si>
  <si>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</si>
  <si>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</si>
  <si>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</si>
  <si>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</si>
  <si>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</si>
  <si>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</si>
  <si>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</si>
  <si>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</si>
  <si>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</si>
  <si>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</si>
  <si>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</si>
  <si>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</si>
  <si>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</si>
  <si>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</si>
  <si>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</si>
  <si>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</si>
  <si>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</si>
  <si>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</si>
  <si>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</si>
  <si>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</si>
  <si>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</si>
  <si>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</si>
  <si>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</si>
  <si>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</si>
  <si>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</si>
  <si>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</si>
  <si>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</si>
  <si>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</si>
  <si>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</si>
  <si>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</si>
  <si>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</si>
  <si>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</si>
  <si>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</si>
  <si>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</si>
  <si>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</si>
  <si>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</si>
  <si>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</si>
  <si>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</si>
  <si>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</si>
  <si>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</si>
  <si>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</si>
  <si>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</si>
  <si>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</si>
  <si>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</si>
  <si>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</si>
  <si>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</si>
  <si>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</si>
  <si>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</si>
  <si>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</si>
  <si>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</si>
  <si>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</si>
  <si>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</si>
  <si>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</si>
  <si>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</si>
  <si>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</si>
  <si>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</si>
  <si>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</si>
  <si>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</si>
  <si>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</si>
  <si>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</si>
  <si>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</si>
  <si>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</si>
  <si>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</si>
  <si>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</si>
  <si>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</si>
  <si>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</si>
  <si>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</si>
  <si>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</si>
  <si>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</si>
  <si>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</si>
  <si>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</si>
  <si>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</si>
  <si>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</si>
  <si>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</si>
  <si>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</si>
  <si>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</si>
  <si>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</si>
  <si>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</si>
  <si>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</si>
  <si>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</si>
  <si>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</si>
  <si>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</si>
  <si>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</si>
  <si>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</si>
  <si>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</si>
  <si>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</si>
  <si>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</si>
  <si>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</si>
  <si>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</si>
  <si>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</si>
  <si>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</si>
  <si>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</si>
  <si>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</si>
  <si>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</si>
  <si>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</si>
  <si>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</si>
  <si>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</si>
  <si>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</si>
  <si>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</si>
  <si>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</si>
  <si>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</si>
  <si>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</si>
  <si>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</si>
  <si>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</si>
  <si>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</si>
  <si>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</si>
  <si>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</si>
  <si>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</si>
  <si>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</si>
  <si>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</si>
  <si>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</si>
  <si>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</si>
  <si>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</si>
  <si>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</si>
  <si>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</si>
  <si>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</si>
  <si>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</si>
  <si>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</si>
  <si>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</si>
  <si>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</si>
  <si>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</si>
  <si>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</si>
  <si>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</si>
  <si>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</si>
  <si>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</si>
  <si>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</si>
  <si>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</si>
  <si>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</si>
  <si>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</si>
  <si>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</si>
  <si>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</si>
  <si>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</si>
  <si>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</si>
  <si>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</si>
  <si>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</si>
  <si>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</si>
  <si>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</si>
  <si>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</si>
  <si>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</si>
  <si>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</si>
  <si>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</si>
  <si>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</si>
  <si>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</si>
  <si>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</si>
  <si>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</si>
  <si>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</si>
  <si>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</si>
  <si>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</si>
  <si>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</si>
  <si>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</si>
  <si>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</si>
  <si>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</si>
  <si>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</si>
  <si>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</si>
  <si>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</si>
  <si>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</si>
  <si>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</si>
  <si>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</si>
  <si>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</si>
  <si>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</si>
  <si>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</si>
  <si>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</si>
  <si>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</si>
  <si>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</si>
  <si>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</si>
  <si>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</si>
  <si>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</si>
  <si>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</si>
  <si>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</si>
  <si>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</si>
  <si>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</si>
  <si>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</si>
  <si>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</si>
  <si>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</si>
  <si>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</si>
  <si>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</si>
  <si>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</si>
  <si>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</si>
  <si>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</si>
  <si>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</si>
  <si>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</si>
  <si>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</si>
  <si>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</si>
  <si>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</si>
  <si>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</si>
  <si>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</si>
  <si>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</si>
  <si>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</si>
  <si>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</si>
  <si>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</si>
  <si>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</si>
  <si>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</si>
  <si>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</si>
  <si>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</si>
  <si>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</si>
  <si>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</si>
  <si>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</si>
  <si>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</si>
  <si>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</si>
  <si>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</si>
  <si>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</si>
  <si>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</si>
  <si>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</si>
  <si>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</si>
  <si>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</si>
  <si>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</si>
  <si>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</si>
  <si>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</si>
  <si>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</si>
  <si>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</si>
  <si>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</si>
  <si>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</si>
  <si>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</si>
  <si>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</si>
  <si>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</si>
  <si>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</si>
  <si>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</si>
  <si>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</si>
  <si>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</si>
  <si>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</si>
  <si>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</si>
  <si>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</si>
  <si>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</si>
  <si>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</si>
  <si>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</si>
  <si>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</si>
  <si>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</si>
  <si>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</si>
  <si>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</si>
  <si>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</si>
  <si>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</si>
  <si>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</si>
  <si>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</si>
  <si>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</si>
  <si>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</si>
  <si>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</si>
  <si>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</si>
  <si>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</si>
  <si>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</si>
  <si>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</si>
  <si>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</si>
  <si>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</si>
  <si>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</si>
  <si>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</si>
  <si>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</si>
  <si>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</si>
  <si>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</si>
  <si>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</si>
  <si>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</si>
  <si>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</si>
  <si>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</si>
  <si>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</si>
  <si>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</si>
  <si>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</si>
  <si>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</si>
  <si>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</si>
  <si>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</si>
  <si>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</si>
  <si>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</si>
  <si>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</si>
  <si>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</si>
  <si>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</si>
  <si>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</si>
  <si>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</si>
  <si>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</si>
  <si>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</si>
  <si>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</si>
  <si>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</si>
  <si>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</si>
  <si>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</si>
  <si>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</si>
  <si>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</si>
  <si>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</si>
  <si>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</si>
  <si>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</si>
  <si>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</si>
  <si>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</si>
  <si>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</si>
  <si>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</si>
  <si>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</si>
  <si>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</si>
  <si>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</si>
  <si>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</si>
  <si>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</si>
  <si>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</si>
  <si>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</si>
  <si>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</si>
  <si>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</si>
  <si>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</si>
  <si>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</si>
  <si>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</si>
  <si>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</si>
  <si>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</si>
  <si>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</si>
  <si>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</si>
  <si>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</si>
  <si>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</si>
  <si>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</si>
  <si>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</si>
  <si>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</si>
  <si>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</si>
  <si>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</si>
  <si>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</si>
  <si>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</si>
  <si>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</si>
  <si>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</si>
  <si>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</si>
  <si>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</si>
  <si>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</si>
  <si>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</si>
  <si>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</si>
  <si>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</si>
  <si>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</si>
  <si>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</si>
  <si>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</si>
  <si>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</si>
  <si>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</si>
  <si>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</si>
  <si>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</si>
  <si>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</si>
  <si>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</si>
  <si>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</si>
  <si>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</si>
  <si>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</si>
  <si>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</si>
  <si>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</si>
  <si>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</si>
  <si>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</si>
  <si>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</si>
  <si>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</si>
  <si>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</si>
  <si>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</si>
  <si>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</si>
  <si>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</si>
  <si>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</si>
  <si>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</si>
  <si>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</si>
  <si>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</si>
  <si>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</si>
  <si>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</si>
  <si>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</si>
  <si>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</si>
  <si>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</si>
  <si>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</si>
  <si>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</si>
  <si>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</si>
  <si>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</si>
  <si>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</si>
  <si>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</si>
  <si>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</si>
  <si>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</si>
  <si>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</si>
  <si>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</si>
  <si>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</si>
  <si>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</si>
  <si>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</si>
  <si>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</si>
  <si>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</si>
  <si>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</si>
  <si>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</si>
  <si>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</si>
  <si>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</si>
  <si>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</si>
  <si>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</si>
  <si>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</si>
  <si>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</si>
  <si>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</si>
  <si>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</si>
  <si>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</si>
  <si>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</si>
  <si>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</si>
  <si>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</si>
  <si>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</si>
  <si>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</si>
  <si>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</si>
  <si>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</si>
  <si>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</si>
  <si>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</si>
  <si>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</si>
  <si>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</si>
  <si>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</si>
  <si>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</si>
  <si>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</si>
  <si>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</si>
  <si>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</si>
  <si>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</si>
  <si>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</si>
  <si>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</si>
  <si>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</si>
  <si>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</si>
  <si>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</si>
  <si>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</si>
  <si>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</si>
  <si>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</si>
  <si>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</si>
  <si>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</si>
  <si>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</si>
  <si>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</si>
  <si>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</si>
  <si>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</si>
  <si>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</si>
  <si>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</si>
  <si>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</si>
  <si>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</si>
  <si>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</si>
  <si>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</si>
  <si>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</si>
  <si>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</si>
  <si>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</si>
  <si>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</si>
  <si>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</si>
  <si>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</si>
  <si>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</si>
  <si>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</si>
  <si>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</si>
  <si>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</si>
  <si>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</si>
  <si>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</si>
  <si>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</si>
  <si>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</si>
  <si>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</si>
  <si>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</si>
  <si>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</si>
  <si>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</si>
  <si>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</si>
  <si>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</si>
  <si>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</si>
  <si>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</si>
  <si>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</si>
  <si>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</si>
  <si>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</si>
  <si>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</si>
  <si>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</si>
  <si>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</si>
  <si>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</si>
  <si>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</si>
  <si>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</si>
  <si>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</si>
  <si>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</si>
  <si>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</si>
  <si>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</si>
  <si>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</si>
  <si>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</si>
  <si>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</si>
  <si>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</si>
  <si>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</si>
  <si>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</si>
  <si>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</si>
  <si>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</si>
  <si>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</si>
  <si>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</si>
  <si>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</si>
  <si>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</si>
  <si>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</si>
  <si>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</si>
  <si>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</si>
  <si>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</si>
  <si>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</si>
  <si>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</si>
  <si>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</si>
  <si>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</si>
  <si>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</si>
  <si>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</si>
  <si>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</si>
  <si>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</si>
  <si>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</si>
  <si>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</si>
  <si>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</si>
  <si>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</si>
  <si>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</si>
  <si>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</si>
  <si>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</si>
  <si>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</si>
  <si>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</si>
  <si>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</si>
  <si>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</si>
  <si>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</si>
  <si>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</si>
  <si>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</si>
  <si>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</si>
  <si>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</si>
  <si>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</si>
  <si>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</si>
  <si>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</si>
  <si>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</si>
  <si>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</si>
  <si>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</si>
  <si>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</si>
  <si>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</si>
  <si>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</si>
  <si>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</si>
  <si>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</si>
  <si>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</si>
  <si>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</si>
  <si>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</si>
  <si>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</si>
  <si>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</si>
  <si>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</si>
  <si>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</si>
  <si>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</si>
  <si>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</si>
  <si>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</si>
  <si>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</si>
  <si>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</si>
  <si>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</si>
  <si>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</si>
  <si>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</si>
  <si>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</si>
  <si>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</si>
  <si>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</si>
  <si>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</si>
  <si>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</si>
  <si>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</si>
  <si>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</si>
  <si>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</si>
  <si>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</si>
  <si>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</si>
  <si>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</si>
  <si>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</si>
  <si>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</si>
  <si>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</si>
  <si>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</si>
  <si>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</si>
  <si>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</si>
  <si>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</si>
  <si>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</si>
  <si>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</si>
  <si>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</si>
  <si>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</si>
  <si>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</si>
  <si>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</si>
  <si>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</si>
  <si>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</si>
  <si>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</si>
  <si>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</si>
  <si>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</si>
  <si>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</si>
  <si>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</si>
  <si>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</si>
  <si>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</si>
  <si>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</si>
  <si>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</si>
  <si>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</si>
  <si>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</si>
  <si>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</si>
  <si>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</si>
  <si>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</si>
  <si>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</si>
  <si>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</si>
  <si>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</si>
  <si>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</si>
  <si>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</si>
  <si>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</si>
  <si>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</si>
  <si>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</si>
  <si>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</si>
  <si>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</si>
  <si>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</si>
  <si>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</si>
  <si>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</si>
  <si>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</si>
  <si>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</si>
  <si>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</si>
  <si>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</si>
  <si>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</si>
  <si>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</si>
  <si>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</si>
  <si>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</si>
  <si>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</si>
  <si>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</si>
  <si>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</si>
  <si>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</si>
  <si>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</si>
  <si>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</si>
  <si>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</si>
  <si>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</si>
  <si>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</si>
  <si>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</si>
  <si>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</si>
  <si>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</si>
  <si>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</si>
  <si>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</si>
  <si>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</si>
  <si>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</si>
  <si>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</si>
  <si>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</si>
  <si>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</si>
  <si>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</si>
  <si>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</si>
  <si>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</si>
  <si>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</si>
  <si>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</si>
  <si>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</si>
  <si>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</si>
  <si>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</si>
  <si>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</si>
  <si>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</si>
  <si>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</si>
  <si>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</si>
  <si>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</si>
  <si>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</si>
  <si>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</si>
  <si>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</si>
  <si>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</si>
  <si>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</si>
  <si>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</si>
  <si>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</si>
  <si>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</si>
  <si>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</si>
  <si>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</si>
  <si>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</si>
  <si>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</si>
  <si>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</si>
  <si>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</si>
  <si>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</si>
  <si>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</si>
  <si>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</si>
  <si>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</si>
  <si>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</si>
  <si>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</si>
  <si>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</si>
  <si>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</si>
  <si>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</si>
  <si>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</si>
  <si>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</si>
  <si>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</si>
  <si>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</si>
  <si>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</si>
  <si>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</si>
  <si>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</si>
  <si>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</si>
  <si>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</si>
  <si>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</si>
  <si>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</si>
  <si>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</si>
  <si>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</si>
  <si>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</si>
  <si>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</si>
  <si>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</si>
  <si>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</si>
  <si>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</si>
  <si>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</si>
  <si>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</si>
  <si>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</si>
  <si>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</si>
  <si>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</si>
  <si>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</si>
  <si>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</si>
  <si>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</si>
  <si>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</si>
  <si>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</si>
  <si>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</si>
  <si>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</si>
  <si>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</si>
  <si>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</si>
  <si>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</si>
  <si>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</si>
  <si>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</si>
  <si>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</si>
  <si>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</si>
  <si>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</si>
  <si>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</si>
  <si>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</si>
  <si>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</si>
  <si>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</si>
  <si>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</si>
  <si>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</si>
  <si>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</si>
  <si>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</si>
  <si>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</si>
  <si>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</si>
  <si>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</si>
  <si>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</si>
  <si>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</si>
  <si>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</si>
  <si>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</si>
  <si>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</si>
  <si>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</si>
  <si>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</si>
  <si>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</si>
  <si>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</si>
  <si>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</si>
  <si>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</si>
  <si>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</si>
  <si>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</si>
  <si>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</si>
  <si>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</si>
  <si>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</si>
  <si>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</si>
  <si>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</si>
  <si>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</si>
  <si>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</si>
  <si>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</si>
  <si>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</si>
  <si>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</si>
  <si>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</si>
  <si>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</si>
  <si>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</si>
  <si>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</si>
  <si>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</si>
  <si>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</si>
  <si>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</si>
  <si>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</si>
  <si>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</si>
  <si>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</si>
  <si>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</si>
  <si>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</si>
  <si>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</si>
  <si>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</si>
  <si>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</si>
  <si>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</si>
  <si>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</si>
  <si>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</si>
  <si>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</si>
  <si>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</si>
  <si>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</si>
  <si>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</si>
  <si>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</si>
  <si>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</si>
  <si>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</si>
  <si>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</si>
  <si>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</si>
  <si>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</si>
  <si>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</si>
  <si>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</si>
  <si>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</si>
  <si>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</si>
  <si>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</si>
  <si>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</si>
  <si>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</si>
  <si>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</si>
  <si>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</si>
  <si>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</si>
  <si>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</si>
  <si>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</si>
  <si>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</si>
  <si>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</si>
  <si>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</si>
  <si>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</si>
  <si>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</si>
  <si>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</si>
  <si>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</si>
  <si>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</si>
  <si>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</si>
  <si>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</si>
  <si>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</si>
  <si>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</si>
  <si>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</si>
  <si>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</si>
  <si>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</si>
  <si>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</si>
  <si>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</si>
  <si>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</si>
  <si>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</si>
  <si>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</si>
  <si>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</si>
  <si>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</si>
  <si>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</si>
  <si>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</si>
  <si>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</si>
  <si>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</si>
  <si>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</si>
  <si>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</si>
  <si>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</si>
  <si>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</si>
  <si>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</si>
  <si>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</si>
  <si>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</si>
  <si>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</si>
  <si>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</si>
  <si>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</si>
  <si>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</si>
  <si>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</si>
  <si>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</si>
  <si>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</si>
  <si>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</si>
  <si>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</si>
  <si>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</si>
  <si>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</si>
  <si>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</si>
  <si>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</si>
  <si>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</si>
  <si>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</si>
  <si>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</si>
  <si>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</si>
  <si>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</si>
  <si>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</si>
  <si>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</si>
  <si>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</si>
  <si>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</si>
  <si>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</si>
  <si>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</si>
  <si>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</si>
  <si>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</si>
  <si>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</si>
  <si>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</si>
  <si>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</si>
  <si>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</si>
  <si>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</si>
  <si>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</si>
  <si>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</si>
  <si>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</si>
  <si>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</si>
  <si>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</si>
  <si>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</si>
  <si>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</si>
  <si>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</si>
  <si>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</si>
  <si>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</si>
  <si>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</si>
  <si>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</si>
  <si>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</si>
  <si>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</si>
  <si>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</si>
  <si>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</si>
  <si>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</si>
  <si>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</si>
  <si>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</si>
  <si>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</si>
  <si>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</si>
  <si>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</si>
  <si>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</si>
  <si>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</si>
  <si>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</si>
  <si>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</si>
  <si>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</si>
  <si>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</si>
  <si>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</si>
  <si>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</si>
  <si>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</si>
  <si>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</si>
  <si>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</si>
  <si>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</si>
  <si>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</si>
  <si>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</si>
  <si>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</si>
  <si>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</si>
  <si>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</si>
  <si>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</si>
  <si>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</si>
  <si>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</si>
  <si>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</si>
  <si>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</si>
  <si>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</si>
  <si>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</si>
  <si>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</si>
  <si>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</si>
  <si>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</si>
  <si>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</si>
  <si>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</si>
  <si>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</si>
  <si>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</si>
  <si>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</si>
  <si>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</si>
  <si>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</si>
  <si>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</si>
  <si>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</si>
  <si>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</si>
  <si>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</si>
  <si>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</si>
  <si>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</si>
  <si>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</si>
  <si>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</si>
  <si>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</si>
  <si>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</si>
  <si>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</si>
  <si>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</si>
  <si>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</si>
  <si>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</si>
  <si>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</si>
  <si>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</si>
  <si>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</si>
  <si>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</si>
  <si>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</si>
  <si>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</si>
  <si>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</si>
  <si>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</si>
  <si>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</si>
  <si>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</si>
  <si>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</si>
  <si>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</si>
  <si>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</si>
  <si>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</si>
  <si>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</si>
  <si>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</si>
  <si>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</si>
  <si>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</si>
  <si>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</si>
  <si>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</si>
  <si>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</si>
  <si>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</si>
  <si>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</si>
  <si>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</si>
  <si>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</si>
  <si>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</si>
  <si>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</si>
  <si>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</si>
  <si>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</si>
  <si>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</si>
  <si>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</si>
  <si>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</si>
  <si>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</si>
  <si>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</si>
  <si>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</si>
  <si>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</si>
  <si>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</si>
  <si>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</si>
  <si>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</si>
  <si>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</si>
  <si>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</si>
  <si>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</si>
  <si>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</si>
  <si>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</si>
  <si>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</si>
  <si>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</si>
  <si>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</si>
  <si>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</si>
  <si>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</si>
  <si>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</si>
  <si>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</si>
  <si>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</si>
  <si>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</si>
  <si>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</si>
  <si>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</si>
  <si>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</si>
  <si>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</si>
  <si>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</si>
  <si>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</si>
  <si>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</si>
  <si>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</si>
  <si>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</si>
  <si>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</si>
  <si>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</si>
  <si>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</si>
  <si>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</si>
  <si>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</si>
  <si>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</si>
  <si>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</si>
  <si>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</si>
  <si>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</si>
  <si>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</si>
  <si>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</si>
  <si>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</si>
  <si>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</si>
  <si>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</si>
  <si>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</si>
  <si>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</si>
  <si>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</si>
  <si>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</si>
  <si>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</si>
  <si>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</si>
  <si>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</si>
  <si>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</si>
  <si>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</si>
  <si>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</si>
  <si>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</si>
  <si>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</si>
  <si>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</si>
  <si>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</si>
  <si>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</si>
  <si>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</si>
  <si>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</si>
  <si>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</si>
  <si>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</si>
  <si>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</si>
  <si>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</si>
  <si>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</si>
  <si>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</si>
  <si>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</si>
  <si>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</si>
  <si>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</si>
  <si>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</si>
  <si>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</si>
  <si>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</si>
  <si>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</si>
  <si>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</si>
  <si>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</si>
  <si>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</si>
  <si>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</si>
  <si>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</si>
  <si>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</si>
  <si>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</si>
  <si>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</si>
  <si>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</si>
  <si>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</si>
  <si>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</si>
  <si>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</si>
  <si>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</si>
  <si>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</si>
  <si>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</si>
  <si>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</si>
  <si>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</si>
  <si>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</si>
  <si>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</si>
  <si>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</si>
  <si>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</si>
  <si>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</si>
  <si>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</si>
  <si>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</si>
  <si>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</si>
  <si>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</si>
  <si>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</si>
  <si>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</si>
  <si>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</si>
  <si>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</si>
  <si>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</si>
  <si>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</si>
  <si>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</si>
  <si>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</si>
  <si>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</si>
  <si>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</si>
  <si>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</si>
  <si>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</si>
  <si>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</si>
  <si>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</si>
  <si>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</si>
  <si>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</si>
  <si>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</si>
  <si>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</si>
  <si>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</si>
  <si>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</si>
  <si>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</si>
  <si>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</si>
  <si>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</si>
  <si>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</si>
  <si>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</si>
  <si>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</si>
  <si>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</si>
  <si>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</si>
  <si>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</si>
  <si>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</si>
  <si>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</si>
  <si>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</si>
  <si>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</si>
  <si>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</si>
  <si>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</si>
  <si>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</si>
  <si>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</si>
  <si>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</si>
  <si>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</si>
  <si>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</si>
  <si>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</si>
  <si>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</si>
  <si>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</si>
  <si>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</si>
  <si>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</si>
  <si>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</si>
  <si>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</si>
  <si>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</si>
  <si>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</si>
  <si>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</si>
  <si>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</si>
  <si>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</si>
  <si>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</si>
  <si>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</si>
  <si>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</si>
  <si>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</si>
  <si>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</si>
  <si>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</si>
  <si>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</si>
  <si>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</si>
  <si>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</si>
  <si>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</si>
  <si>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</si>
  <si>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</si>
  <si>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</si>
  <si>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</si>
  <si>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</si>
  <si>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</si>
  <si>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</si>
  <si>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</si>
  <si>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</si>
  <si>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</si>
  <si>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</si>
  <si>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</si>
  <si>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</si>
  <si>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</si>
  <si>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</si>
  <si>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</si>
  <si>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</si>
  <si>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</si>
  <si>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</si>
  <si>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</si>
  <si>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</si>
  <si>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</si>
  <si>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</si>
  <si>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</si>
  <si>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</si>
  <si>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</si>
  <si>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</si>
  <si>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</si>
  <si>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</si>
  <si>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</si>
  <si>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</si>
  <si>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</si>
  <si>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</si>
  <si>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</si>
  <si>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</si>
  <si>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</si>
  <si>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</si>
  <si>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</si>
  <si>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</si>
  <si>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</si>
  <si>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</si>
  <si>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</si>
  <si>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</si>
  <si>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</si>
  <si>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</si>
  <si>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</si>
  <si>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</si>
  <si>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</si>
  <si>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</si>
  <si>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</si>
  <si>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</si>
  <si>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</si>
  <si>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</si>
  <si>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</si>
  <si>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</si>
  <si>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</si>
  <si>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</si>
  <si>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</si>
  <si>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</si>
  <si>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</si>
  <si>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</si>
  <si>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</si>
  <si>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</si>
  <si>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</si>
  <si>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</si>
  <si>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</si>
  <si>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</si>
  <si>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</si>
  <si>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</si>
  <si>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</si>
  <si>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</si>
  <si>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</si>
  <si>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</si>
  <si>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</si>
  <si>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</si>
  <si>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</si>
  <si>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</si>
  <si>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</si>
  <si>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</si>
  <si>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</si>
  <si>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</si>
  <si>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</si>
  <si>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</si>
  <si>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</si>
  <si>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</si>
  <si>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</si>
  <si>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</si>
  <si>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</si>
  <si>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</si>
  <si>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</si>
  <si>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</si>
  <si>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</si>
  <si>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</si>
  <si>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</si>
  <si>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</si>
  <si>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</si>
  <si>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</si>
  <si>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</si>
  <si>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</si>
  <si>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</si>
  <si>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</si>
  <si>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</si>
  <si>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</si>
  <si>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</si>
  <si>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</si>
  <si>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</si>
  <si>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</si>
  <si>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</si>
  <si>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</si>
  <si>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</si>
  <si>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</si>
  <si>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</si>
  <si>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</si>
  <si>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</si>
  <si>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</si>
  <si>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</si>
  <si>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</si>
  <si>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</si>
  <si>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</si>
  <si>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</si>
  <si>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</si>
  <si>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</si>
  <si>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</si>
  <si>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</si>
  <si>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</si>
  <si>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</si>
  <si>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</si>
  <si>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</si>
  <si>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</si>
  <si>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</si>
  <si>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</si>
  <si>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</si>
  <si>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</si>
  <si>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</si>
  <si>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</si>
  <si>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</si>
  <si>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</si>
  <si>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</si>
  <si>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</si>
  <si>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</si>
  <si>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</si>
  <si>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</si>
  <si>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</si>
  <si>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</si>
  <si>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</si>
  <si>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</si>
  <si>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</si>
  <si>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</si>
  <si>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</si>
  <si>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</si>
  <si>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</si>
  <si>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</si>
  <si>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</si>
  <si>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</si>
  <si>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</si>
  <si>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</si>
  <si>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</si>
  <si>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</si>
  <si>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</si>
  <si>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</si>
  <si>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</si>
  <si>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</si>
  <si>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</si>
  <si>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</si>
  <si>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</si>
  <si>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</si>
  <si>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</si>
  <si>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</si>
  <si>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</si>
  <si>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</si>
  <si>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</si>
  <si>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</si>
  <si>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</si>
  <si>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</si>
  <si>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</si>
  <si>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</si>
  <si>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</si>
  <si>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</si>
  <si>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</si>
  <si>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</si>
  <si>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</si>
  <si>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</si>
  <si>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</si>
  <si>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</si>
  <si>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</si>
  <si>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</si>
  <si>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</si>
  <si>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</si>
  <si>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</si>
  <si>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</si>
  <si>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</si>
  <si>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</si>
  <si>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</si>
  <si>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</si>
  <si>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</si>
  <si>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</si>
  <si>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</si>
  <si>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</si>
  <si>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</si>
  <si>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</si>
  <si>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</si>
  <si>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</si>
  <si>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</si>
  <si>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</si>
  <si>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</si>
  <si>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</si>
  <si>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</si>
  <si>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</si>
  <si>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</si>
  <si>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</si>
  <si>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</si>
  <si>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</si>
  <si>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</si>
  <si>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</si>
  <si>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</si>
  <si>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</si>
  <si>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</si>
  <si>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</si>
  <si>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</si>
  <si>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</si>
  <si>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</si>
  <si>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</si>
  <si>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</si>
  <si>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</si>
  <si>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</si>
  <si>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</si>
  <si>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</si>
  <si>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</si>
  <si>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</si>
  <si>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</si>
  <si>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</si>
  <si>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</si>
  <si>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</si>
  <si>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</si>
  <si>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</si>
  <si>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</si>
  <si>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</si>
  <si>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</si>
  <si>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</si>
  <si>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</si>
  <si>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</si>
  <si>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</si>
  <si>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</si>
  <si>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</si>
  <si>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</si>
  <si>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</si>
  <si>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</si>
  <si>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</si>
  <si>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</si>
  <si>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</si>
  <si>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</si>
  <si>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</si>
  <si>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</si>
  <si>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</si>
  <si>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</si>
  <si>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</si>
  <si>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</si>
  <si>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</si>
  <si>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</si>
  <si>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</si>
  <si>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</si>
  <si>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</si>
  <si>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</si>
  <si>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</si>
  <si>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</si>
  <si>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</si>
  <si>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</si>
  <si>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</si>
  <si>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</si>
  <si>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</si>
  <si>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</si>
  <si>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</si>
  <si>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</si>
  <si>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</si>
  <si>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</si>
  <si>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</si>
  <si>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</si>
  <si>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</si>
  <si>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</si>
  <si>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</si>
  <si>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</si>
  <si>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</si>
  <si>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</si>
  <si>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</si>
  <si>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</si>
  <si>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</si>
  <si>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</si>
  <si>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</si>
  <si>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</si>
  <si>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</si>
  <si>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</si>
  <si>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</si>
  <si>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</si>
  <si>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</si>
  <si>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</si>
  <si>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</si>
  <si>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</si>
  <si>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</si>
  <si>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</si>
  <si>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</si>
  <si>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</si>
  <si>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</si>
  <si>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</si>
  <si>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</si>
  <si>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</si>
  <si>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</si>
  <si>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</si>
  <si>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</si>
  <si>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</si>
  <si>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</si>
  <si>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</si>
  <si>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</si>
  <si>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</si>
  <si>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</si>
  <si>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</si>
  <si>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</si>
  <si>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</si>
  <si>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</si>
  <si>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</si>
  <si>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</si>
  <si>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</si>
  <si>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</si>
  <si>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</si>
  <si>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</si>
  <si>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</si>
  <si>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</si>
  <si>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</si>
  <si>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</si>
  <si>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</si>
  <si>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</si>
  <si>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</si>
  <si>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</si>
  <si>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</si>
  <si>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</si>
  <si>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</si>
  <si>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</si>
  <si>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</si>
  <si>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</si>
  <si>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</si>
  <si>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</si>
  <si>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</si>
  <si>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</si>
  <si>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</si>
  <si>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</si>
  <si>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</si>
  <si>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</si>
  <si>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</si>
  <si>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</si>
  <si>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</si>
  <si>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</si>
  <si>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</si>
  <si>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</si>
  <si>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</si>
  <si>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</si>
  <si>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</si>
  <si>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</si>
  <si>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</si>
  <si>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</si>
  <si>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</si>
  <si>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</si>
  <si>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</si>
  <si>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</si>
  <si>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</si>
  <si>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</si>
  <si>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</si>
  <si>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</si>
  <si>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</si>
  <si>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</si>
  <si>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</si>
  <si>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</si>
  <si>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</si>
  <si>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</si>
  <si>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</si>
  <si>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</si>
  <si>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</si>
  <si>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</si>
  <si>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</si>
  <si>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</si>
  <si>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</si>
  <si>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</si>
  <si>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</si>
  <si>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</si>
  <si>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</si>
  <si>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</si>
  <si>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</si>
  <si>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</si>
  <si>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</si>
  <si>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</si>
  <si>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</si>
  <si>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</si>
  <si>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</si>
  <si>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</si>
  <si>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</si>
  <si>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</si>
  <si>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</si>
  <si>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</si>
  <si>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</si>
  <si>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</si>
  <si>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</si>
  <si>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</si>
  <si>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</si>
  <si>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</si>
  <si>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</si>
  <si>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</si>
  <si>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</si>
  <si>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</si>
  <si>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</si>
  <si>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</si>
  <si>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</si>
  <si>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</si>
  <si>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</si>
  <si>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</si>
  <si>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</si>
  <si>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</si>
  <si>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</si>
  <si>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</si>
  <si>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</si>
  <si>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</si>
  <si>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</si>
  <si>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</si>
  <si>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</si>
  <si>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</si>
  <si>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</si>
  <si>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</si>
  <si>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</si>
  <si>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</si>
  <si>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</si>
  <si>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</si>
  <si>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</si>
  <si>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</si>
  <si>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</si>
  <si>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</si>
  <si>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</si>
  <si>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</si>
  <si>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</si>
  <si>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</si>
  <si>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</si>
  <si>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</si>
  <si>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</si>
  <si>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</si>
  <si>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</si>
  <si>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</si>
  <si>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</si>
  <si>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</si>
  <si>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</si>
  <si>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</si>
  <si>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</si>
  <si>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</si>
  <si>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</si>
  <si>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</si>
  <si>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</si>
  <si>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</si>
  <si>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</si>
  <si>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</si>
  <si>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</si>
  <si>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</si>
  <si>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</si>
  <si>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</si>
  <si>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</si>
  <si>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</si>
  <si>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</si>
  <si>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</si>
  <si>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</si>
  <si>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</si>
  <si>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</si>
  <si>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</si>
  <si>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</si>
  <si>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</si>
  <si>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</si>
  <si>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</si>
  <si>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</si>
  <si>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</si>
  <si>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</si>
  <si>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</si>
  <si>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</si>
  <si>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</si>
  <si>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</si>
  <si>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</si>
  <si>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</si>
  <si>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</si>
  <si>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</si>
  <si>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</si>
  <si>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</si>
  <si>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</si>
  <si>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</si>
  <si>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</si>
  <si>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</si>
  <si>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</si>
  <si>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</si>
  <si>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</si>
  <si>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</si>
  <si>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</si>
  <si>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</si>
  <si>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</si>
  <si>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</si>
  <si>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</si>
  <si>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</si>
  <si>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</si>
  <si>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</si>
  <si>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</si>
  <si>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</si>
  <si>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</si>
  <si>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</si>
  <si>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</si>
  <si>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</si>
  <si>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</si>
  <si>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</si>
  <si>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</si>
  <si>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</si>
  <si>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</si>
  <si>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</si>
  <si>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</si>
  <si>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</si>
  <si>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</si>
  <si>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</si>
  <si>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</si>
  <si>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</si>
  <si>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</si>
  <si>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</si>
  <si>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</si>
  <si>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</si>
  <si>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</si>
  <si>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</si>
  <si>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</si>
  <si>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</si>
  <si>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</si>
  <si>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</si>
  <si>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</si>
  <si>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</si>
  <si>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</si>
  <si>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</si>
  <si>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</si>
  <si>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</si>
  <si>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</si>
  <si>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</si>
  <si>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</si>
  <si>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</si>
  <si>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</si>
  <si>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</si>
  <si>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</si>
  <si>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</si>
  <si>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</si>
  <si>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</si>
  <si>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</si>
  <si>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</si>
  <si>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</si>
  <si>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</si>
  <si>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</si>
  <si>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</si>
  <si>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</si>
  <si>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</si>
  <si>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</si>
  <si>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</si>
  <si>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</si>
  <si>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</si>
  <si>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</si>
  <si>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</si>
  <si>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</si>
  <si>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</si>
  <si>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</si>
  <si>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</si>
  <si>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</si>
  <si>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</si>
  <si>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</si>
  <si>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</si>
  <si>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</si>
  <si>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</si>
  <si>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</si>
  <si>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</si>
  <si>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</si>
  <si>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</si>
  <si>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</si>
  <si>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</si>
  <si>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</si>
  <si>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</si>
  <si>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</si>
  <si>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</si>
  <si>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</si>
  <si>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</si>
  <si>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</si>
  <si>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</si>
  <si>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</si>
  <si>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</si>
  <si>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</si>
  <si>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</si>
  <si>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</si>
  <si>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</si>
  <si>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</si>
  <si>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</si>
  <si>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</si>
  <si>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</si>
  <si>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</si>
  <si>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</si>
  <si>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</si>
  <si>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</si>
  <si>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</si>
  <si>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</si>
  <si>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</si>
  <si>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</si>
  <si>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</si>
  <si>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</si>
  <si>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</si>
  <si>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</si>
  <si>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</si>
  <si>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</si>
  <si>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</si>
  <si>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</si>
  <si>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</si>
  <si>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</si>
  <si>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</si>
  <si>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</si>
  <si>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</si>
  <si>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</si>
  <si>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</si>
  <si>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</si>
  <si>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</si>
  <si>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</si>
  <si>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</si>
  <si>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</si>
  <si>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</si>
  <si>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</si>
  <si>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</si>
  <si>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</si>
  <si>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</si>
  <si>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</si>
  <si>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</si>
  <si>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</si>
  <si>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</si>
  <si>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</si>
  <si>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</si>
  <si>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</si>
  <si>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</si>
  <si>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</si>
  <si>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</si>
  <si>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</si>
  <si>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</si>
  <si>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</si>
  <si>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</si>
  <si>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</si>
  <si>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</si>
  <si>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</si>
  <si>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</si>
  <si>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</si>
  <si>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</si>
  <si>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</si>
  <si>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</si>
  <si>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</si>
  <si>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</si>
  <si>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</si>
  <si>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</si>
  <si>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</si>
  <si>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</si>
  <si>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</si>
  <si>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</si>
  <si>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</si>
  <si>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</si>
  <si>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</si>
  <si>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</si>
  <si>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</si>
  <si>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</si>
  <si>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</si>
  <si>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</si>
  <si>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</si>
  <si>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</si>
  <si>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</si>
  <si>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</si>
  <si>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</si>
  <si>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</si>
  <si>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</si>
  <si>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</si>
  <si>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</si>
  <si>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</si>
  <si>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</si>
  <si>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</si>
  <si>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</si>
  <si>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</si>
  <si>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</si>
  <si>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</si>
  <si>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</si>
  <si>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</si>
  <si>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</si>
  <si>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</si>
  <si>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</si>
  <si>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</si>
  <si>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</si>
  <si>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</si>
  <si>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</si>
  <si>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</si>
  <si>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</si>
  <si>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</si>
  <si>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</si>
  <si>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</si>
  <si>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</si>
  <si>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</si>
  <si>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</si>
  <si>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</si>
  <si>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</si>
  <si>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</si>
  <si>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</si>
  <si>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</si>
  <si>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</si>
  <si>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</si>
  <si>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</si>
  <si>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</si>
  <si>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</si>
  <si>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</si>
  <si>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</si>
  <si>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</si>
  <si>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</si>
  <si>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</si>
  <si>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</si>
  <si>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</si>
  <si>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</si>
  <si>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</si>
  <si>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</si>
  <si>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</si>
  <si>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</si>
  <si>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</si>
  <si>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</si>
  <si>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</si>
  <si>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</si>
  <si>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</si>
  <si>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</si>
  <si>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</si>
  <si>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</si>
  <si>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</si>
  <si>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</si>
  <si>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</si>
  <si>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</si>
  <si>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</si>
  <si>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</si>
  <si>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</si>
  <si>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</si>
  <si>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</si>
  <si>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</si>
  <si>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</si>
  <si>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</si>
  <si>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</si>
  <si>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</si>
  <si>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</si>
  <si>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</si>
  <si>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</si>
  <si>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</si>
  <si>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</si>
  <si>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</si>
  <si>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</si>
  <si>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</si>
  <si>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</si>
  <si>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</si>
  <si>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</si>
  <si>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</si>
  <si>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</si>
  <si>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</si>
  <si>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</si>
  <si>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</si>
  <si>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</si>
  <si>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</si>
  <si>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</si>
  <si>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</si>
  <si>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</si>
  <si>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</si>
  <si>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</si>
  <si>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</si>
  <si>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</si>
  <si>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</si>
  <si>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</si>
  <si>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</si>
  <si>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</si>
  <si>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</si>
  <si>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</si>
  <si>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</si>
  <si>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</si>
  <si>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</si>
  <si>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</si>
  <si>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</si>
  <si>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</si>
  <si>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</si>
  <si>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</si>
  <si>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</si>
  <si>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</si>
  <si>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</si>
  <si>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</si>
  <si>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</si>
  <si>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</si>
  <si>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</si>
  <si>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</si>
  <si>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</si>
  <si>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</si>
  <si>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</si>
  <si>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</si>
  <si>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</si>
  <si>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</si>
  <si>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</si>
  <si>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</si>
  <si>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</si>
  <si>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</si>
  <si>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</si>
  <si>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</si>
  <si>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</si>
  <si>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</si>
  <si>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</si>
  <si>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</si>
  <si>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</si>
  <si>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</si>
  <si>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</si>
  <si>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</si>
  <si>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</si>
  <si>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</si>
  <si>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</si>
  <si>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</si>
  <si>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</si>
  <si>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</si>
  <si>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</si>
  <si>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</si>
  <si>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</si>
  <si>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</si>
  <si>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</si>
  <si>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</si>
  <si>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</si>
  <si>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</si>
  <si>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</si>
  <si>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</si>
  <si>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</si>
  <si>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</si>
  <si>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</si>
  <si>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</si>
  <si>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</si>
  <si>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</si>
  <si>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</si>
  <si>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</si>
  <si>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</si>
  <si>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</si>
  <si>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</si>
  <si>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</si>
  <si>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</si>
  <si>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</si>
  <si>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</si>
  <si>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</si>
  <si>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</si>
  <si>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</si>
  <si>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</si>
  <si>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</si>
  <si>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</si>
  <si>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</si>
  <si>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</si>
  <si>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</si>
  <si>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</si>
  <si>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</si>
  <si>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</si>
  <si>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</si>
  <si>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</si>
  <si>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</si>
  <si>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</si>
  <si>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</si>
  <si>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</si>
  <si>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</si>
  <si>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</si>
  <si>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</si>
  <si>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</si>
  <si>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</si>
  <si>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</si>
  <si>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</si>
  <si>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</si>
  <si>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</si>
  <si>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</si>
  <si>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</si>
  <si>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</si>
  <si>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</si>
  <si>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</si>
  <si>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</si>
  <si>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</si>
  <si>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</si>
  <si>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</si>
  <si>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</si>
  <si>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</si>
  <si>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</si>
  <si>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</si>
  <si>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</si>
  <si>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</si>
  <si>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</si>
  <si>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</si>
  <si>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</si>
  <si>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</si>
  <si>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</si>
  <si>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</si>
  <si>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</si>
  <si>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</si>
  <si>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</si>
  <si>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</si>
  <si>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</si>
  <si>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</si>
  <si>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</si>
  <si>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</si>
  <si>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</si>
  <si>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</si>
  <si>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</si>
  <si>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</si>
  <si>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</si>
  <si>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</si>
  <si>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</si>
  <si>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</si>
  <si>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</si>
  <si>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</si>
  <si>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</si>
  <si>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</si>
  <si>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</si>
  <si>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</si>
  <si>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</si>
  <si>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</si>
  <si>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</si>
  <si>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</si>
  <si>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</si>
  <si>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</si>
  <si>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</si>
  <si>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</si>
  <si>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</si>
  <si>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</si>
  <si>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</si>
  <si>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</si>
  <si>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</si>
  <si>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</si>
  <si>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</si>
  <si>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</si>
  <si>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</si>
  <si>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</si>
  <si>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</si>
  <si>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</si>
  <si>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</si>
  <si>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</si>
  <si>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</si>
  <si>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</si>
  <si>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</si>
  <si>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</si>
  <si>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</si>
  <si>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</si>
  <si>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</si>
  <si>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</si>
  <si>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</si>
  <si>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</si>
  <si>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</si>
  <si>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</si>
  <si>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</si>
  <si>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</si>
  <si>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</si>
  <si>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</si>
  <si>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</si>
  <si>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</si>
  <si>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</si>
  <si>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</si>
  <si>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</si>
  <si>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</si>
  <si>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</si>
  <si>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</si>
  <si>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</si>
  <si>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</si>
  <si>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</si>
  <si>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</si>
  <si>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</si>
  <si>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</si>
  <si>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</si>
  <si>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</si>
  <si>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</si>
  <si>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</si>
  <si>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</si>
  <si>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</si>
  <si>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</si>
  <si>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</si>
  <si>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</si>
  <si>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</si>
  <si>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</si>
  <si>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</si>
  <si>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</si>
  <si>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</si>
  <si>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</si>
  <si>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</si>
  <si>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</si>
  <si>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</si>
  <si>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</si>
  <si>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</si>
  <si>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</si>
  <si>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</si>
  <si>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</si>
  <si>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</si>
  <si>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</si>
  <si>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</si>
  <si>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</si>
  <si>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</si>
  <si>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</si>
  <si>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</si>
  <si>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</si>
  <si>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</si>
  <si>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</si>
  <si>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</si>
  <si>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</si>
  <si>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</si>
  <si>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</si>
  <si>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</si>
  <si>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</si>
  <si>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</si>
  <si>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</si>
  <si>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</si>
  <si>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</si>
  <si>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</si>
  <si>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</si>
  <si>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</si>
  <si>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</si>
  <si>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</si>
  <si>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</si>
  <si>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</si>
  <si>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</si>
  <si>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</si>
  <si>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</si>
  <si>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</si>
  <si>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</si>
  <si>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</si>
  <si>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</si>
  <si>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</si>
  <si>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</si>
  <si>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</si>
  <si>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</si>
  <si>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</si>
  <si>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</si>
  <si>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</si>
  <si>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</si>
  <si>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</si>
  <si>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</si>
  <si>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</si>
  <si>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</si>
  <si>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</si>
  <si>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</si>
  <si>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</si>
  <si>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</si>
  <si>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</si>
  <si>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</si>
  <si>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</si>
  <si>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</si>
  <si>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</si>
  <si>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</si>
  <si>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</si>
  <si>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</si>
  <si>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</si>
  <si>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</si>
  <si>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</si>
  <si>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</si>
  <si>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</si>
  <si>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</si>
  <si>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</si>
  <si>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</si>
  <si>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</si>
  <si>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</si>
  <si>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</si>
  <si>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</si>
  <si>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</si>
  <si>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</si>
  <si>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</si>
  <si>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</si>
  <si>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</si>
  <si>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</si>
  <si>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</si>
  <si>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</si>
  <si>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</si>
  <si>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</si>
  <si>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</si>
  <si>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</si>
  <si>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</si>
  <si>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</si>
  <si>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</si>
  <si>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</si>
  <si>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</si>
  <si>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</si>
  <si>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</si>
  <si>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</si>
  <si>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</si>
  <si>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</si>
  <si>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</si>
  <si>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</si>
  <si>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</si>
  <si>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</si>
  <si>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</si>
  <si>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</si>
  <si>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</si>
  <si>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</si>
  <si>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</si>
  <si>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</si>
  <si>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</si>
  <si>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</si>
  <si>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</si>
  <si>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</si>
  <si>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</si>
  <si>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</si>
  <si>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</si>
  <si>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</si>
  <si>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</si>
  <si>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</si>
  <si>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</si>
  <si>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</si>
  <si>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</si>
  <si>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</si>
  <si>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</si>
  <si>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</si>
  <si>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</si>
  <si>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</si>
  <si>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</si>
  <si>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</si>
  <si>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</si>
  <si>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</si>
  <si>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</si>
  <si>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</si>
  <si>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</si>
  <si>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</si>
  <si>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</si>
  <si>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</si>
  <si>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</si>
  <si>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</si>
  <si>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</si>
  <si>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</si>
  <si>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</si>
  <si>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</si>
  <si>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</si>
  <si>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</si>
  <si>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</si>
  <si>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</si>
  <si>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</si>
  <si>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</si>
  <si>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</si>
  <si>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</si>
  <si>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</si>
  <si>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</si>
  <si>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</si>
  <si>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</si>
  <si>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</si>
  <si>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</si>
  <si>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</si>
  <si>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</si>
  <si>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</si>
  <si>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</si>
  <si>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</si>
  <si>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</si>
  <si>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</si>
  <si>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</si>
  <si>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</si>
  <si>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</si>
  <si>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</si>
  <si>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</si>
  <si>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</si>
  <si>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</si>
  <si>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</si>
  <si>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</si>
  <si>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</si>
  <si>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</si>
  <si>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</si>
  <si>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</si>
  <si>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</si>
  <si>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</si>
  <si>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</si>
  <si>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</si>
  <si>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</si>
  <si>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</si>
  <si>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</si>
  <si>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</si>
  <si>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</si>
  <si>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</si>
  <si>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</si>
  <si>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</si>
  <si>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</si>
  <si>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</si>
  <si>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</si>
  <si>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</si>
  <si>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</si>
  <si>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</si>
  <si>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</si>
  <si>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</si>
  <si>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</si>
  <si>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</si>
  <si>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</si>
  <si>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</si>
  <si>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</si>
  <si>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</si>
  <si>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</si>
  <si>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</si>
  <si>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</si>
  <si>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</si>
  <si>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</si>
  <si>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</si>
  <si>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</si>
  <si>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</si>
  <si>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</si>
  <si>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</si>
  <si>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</si>
  <si>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</si>
  <si>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</si>
  <si>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</si>
  <si>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</si>
  <si>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</si>
  <si>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</si>
  <si>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</si>
  <si>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</si>
  <si>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</si>
  <si>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</si>
  <si>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</si>
  <si>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</si>
  <si>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</si>
  <si>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</si>
  <si>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</si>
  <si>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</si>
  <si>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</si>
  <si>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</si>
  <si>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</si>
  <si>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</si>
  <si>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</si>
  <si>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</si>
  <si>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</si>
  <si>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</si>
  <si>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</si>
  <si>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</si>
  <si>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</si>
  <si>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</si>
  <si>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</si>
  <si>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</si>
  <si>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</si>
  <si>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</si>
  <si>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</si>
  <si>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</si>
  <si>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</si>
  <si>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</si>
  <si>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</si>
  <si>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</si>
  <si>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</si>
  <si>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</si>
  <si>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</si>
  <si>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</si>
  <si>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</si>
  <si>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</si>
  <si>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</si>
  <si>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</si>
  <si>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</si>
  <si>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</si>
  <si>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</si>
  <si>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</si>
  <si>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</si>
  <si>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</si>
  <si>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</si>
  <si>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</si>
  <si>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</si>
  <si>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</si>
  <si>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</si>
  <si>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</si>
  <si>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</si>
  <si>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</si>
  <si>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</si>
  <si>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</si>
  <si>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</si>
  <si>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</si>
  <si>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</si>
  <si>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</si>
  <si>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</si>
  <si>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</si>
  <si>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</si>
  <si>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</si>
  <si>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</si>
  <si>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</si>
  <si>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</si>
  <si>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</si>
  <si>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</si>
  <si>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</si>
  <si>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</si>
  <si>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</si>
  <si>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</si>
  <si>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</si>
  <si>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</si>
  <si>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</si>
  <si>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</si>
  <si>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</si>
  <si>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</si>
  <si>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</si>
  <si>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</si>
  <si>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</si>
  <si>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</si>
  <si>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</si>
  <si>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</si>
  <si>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</si>
  <si>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</si>
  <si>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</si>
  <si>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</si>
  <si>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</si>
  <si>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</si>
  <si>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</si>
  <si>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</si>
  <si>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</si>
  <si>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</si>
  <si>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</si>
  <si>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</si>
  <si>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</si>
  <si>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</si>
  <si>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</si>
  <si>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</si>
  <si>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</si>
  <si>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</si>
  <si>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</si>
  <si>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</si>
  <si>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</si>
  <si>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</si>
  <si>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</si>
  <si>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</si>
  <si>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</si>
  <si>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</si>
  <si>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</si>
  <si>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</si>
  <si>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</si>
  <si>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</si>
  <si>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</si>
  <si>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</si>
  <si>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</si>
  <si>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</si>
  <si>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</si>
  <si>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</si>
  <si>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</si>
  <si>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</si>
  <si>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</si>
  <si>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</si>
  <si>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</si>
  <si>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</si>
  <si>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</si>
  <si>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</si>
  <si>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</si>
  <si>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</si>
  <si>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</si>
  <si>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</si>
  <si>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</si>
  <si>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</si>
  <si>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</si>
  <si>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</si>
  <si>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</si>
  <si>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</si>
  <si>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</si>
  <si>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</si>
  <si>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</si>
  <si>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</si>
  <si>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50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</si>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</sst>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331.09348182870599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0.25882905093021691</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45994.041907754632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45994.041907754632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45994.041907754632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45994.041907754632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45994.041907754632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45994.041907754632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45994.041907754632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45994.041907754632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45994.041907754632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45994.041907754632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45994.041907754632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45994.041907754632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45994.041907754632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45994.041907754632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45994.041907754632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45994.041907754632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45994.041907754632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45994.041907754632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45994.041907754632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45994.041907754632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45994.041907754632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45994.041907754632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45994.041907754632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45994.041907754632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45994.041907754632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45994.041907754632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45994.041907754632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45994.041907754632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45994.041907754632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45994.041907754632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45994.041907754632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45994.041907754632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45994.041907754632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45994.041907754632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45994.041907754632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45994.041907754632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45994.041907754632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45994.041907754632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45994.041907754632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45994.041907754632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45994.041907754632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45994.041907754632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45994.041907754632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45994.041907754632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45994.041907754632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45994.041907754632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45994.041907754632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45994.041907754632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45994.041907754632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45994.041907754632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45994.041907754632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45994.041907754632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45994.041907754632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45994.041907754632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45994.041907754632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45994.041907754632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45994.041907754632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45994.041907754632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45994.041907754632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45994.041907754632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45994.041907754632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45994.041907754632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45994.041907754632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45994.041907754632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45994.041907754632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45994.041907754632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45994.041907754632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45994.041907754632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45994.041907754632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45994.041907754632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45994.041907754632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45994.041907754632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45994.041907754632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45994.041907754632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45994.041907754632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45994.041907754632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45994.041907754632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45994.041907754632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45994.041907754632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45994.041907754632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45994.041907754632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45994.041907754632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45994.041907754632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45994.041907754632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45994.041907754632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45994.041907754632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45994.041907754632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45994.041907754632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45994.041907754632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45994.041907754632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45994.041907754632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45994.041907754632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45994.041907754632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45994.041907754632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45994.041907754632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45994.041907754632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45994.041907754632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45994.041907754632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45994.041907754632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45994.041907754632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45994.041907754632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45994.041907754632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45994.041907754632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45994.041907754632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45994.041907754632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45994.041907754632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45994.041907754632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45994.041907754632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45994.041907754632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45994.041907754632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45994.041907754632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45994.041907754632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45994.041907754632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45994.041907754632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45994.041907754632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45994.041907754632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45994.041907754632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45994.041907754632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45994.041907754632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45994.041907754632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45994.041907754632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45994.041907754632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45994.041907754632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45994.041907754632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45994.041907754632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45994.041907754632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45994.041907754632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45994.041907754632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45994.041907754632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45994.041907754632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45994.041907754632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45994.041907754632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45994.041907754632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45994.041907754632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45994.041907754632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45994.041907754632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45994.041907754632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45994.041907754632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45994.041907754632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45994.041907754632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45994.041907754632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45994.041907754632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45994.041907754632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45994.041907754632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45994.041907754632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45994.041907754632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45994.041907754632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45994.041907754632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45994.041907754632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45994.041907754632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45994.041907754632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45994.041907754632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45994.041907754632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45994.041907754632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45994.041907754632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45994.041907754632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45994.041907754632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45994.041907754632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45994.041907754632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45994.041907754632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45994.041907754632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45994.041907754632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45994.041907754632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45994.041907754632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45994.041907754632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45994.041907754632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45994.041907754632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45994.041907754632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45994.041907754632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45994.041907754632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45994.041907754632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45994.041907754632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45994.041907754632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45994.041907754632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45994.041907754632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45994.041907754632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45994.041907754632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45994.041907754632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45994.041907754632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45994.041907754632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45994.041907754632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45994.041907754632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45994.041907754632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45994.041907754632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45994.041907754632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45994.041907754632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45994.041907754632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45994.041907754632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45994.041907754632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45994.041907754632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45994.041907754632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45994.041907754632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45994.041907754632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45994.041907754632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45994.041907754632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45994.041907754632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45994.041907754632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45994.041907754632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45994.041907754632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45994.041907754632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45994.041907754632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45994.041907754632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45994.041907754632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45994.041907754632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45994.041907754632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45994.041907754632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45994.041907754632</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169.04206979167066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9.6544887731506606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7.7440162036509719E-2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45994.041907754632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45994.041907754632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45994.041907754632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45994.041907754632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45994.041907754632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45994.041907754632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45994.041907754632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45994.041907754632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45994.041907754632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45994.041907754632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45994.041907754632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45994.041907754632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45994.041907754632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45994.041907754632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45994.041907754632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45994.041907754632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45994.041907754632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45994.041907754632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45994.041907754632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45994.041907754632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45994.041907754632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45994.041907754632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45994.041907754632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45994.041907754632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45994.041907754632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45994.041907754632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45994.041907754632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45994.041907754632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45994.041907754632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45994.041907754632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45994.041907754632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45994.041907754632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45994.041907754632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45994.041907754632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45994.041907754632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45994.041907754632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45994.041907754632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45994.041907754632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45994.041907754632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45994.041907754632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tabSelected="1" workbookViewId="0">
      <selection activeCell="E3" sqref="E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18663</v>
      </c>
      <c r="E2" s="18" t="s">
        <v>39106</v>
      </c>
      <c r="F2" s="20">
        <v>45994.034247685187</v>
      </c>
      <c r="G2" s="21">
        <f t="shared" ref="G2:G23" ca="1" si="0">IFERROR(NOW()-F2,"-")</f>
        <v>7.6600694446824491E-3</v>
      </c>
      <c r="H2" s="22">
        <v>45994.02925925926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18"/>
      <c r="E3" s="18"/>
      <c r="F3" s="20"/>
      <c r="G3" s="21">
        <f t="shared" ca="1" si="0"/>
        <v>45994.041907754632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45994.041907754632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45994.041907754632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45994.041907754632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45994.041907754632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45994.041907754632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45994.041907754632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45994.041907754632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45994.041907754632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45994.041907754632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45994.041907754632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45994.041907754632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45994.041907754632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45994.041907754632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45994.041907754632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45994.041907754632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45994.041907754632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45994.041907754632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45994.041907754632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45994.041907754632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45994.041907754632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45994.041907754632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45994.041907754632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45994.041907754632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45994.041907754632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45994.041907754632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45994.041907754632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45994.041907754632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45994.041907754632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45994.041907754632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45994.041907754632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45994.041907754632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45994.041907754632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45994.041907754632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45994.041907754632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45994.041907754632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45994.041907754632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45994.041907754632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45994.041907754632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45994.041907754632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45994.041907754632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45994.041907754632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45994.041907754632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45994.041907754632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45994.041907754632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45994.041907754632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45994.041907754632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45994.041907754632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45994.041907754632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45994.041907754632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45994.041907754632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45994.041907754632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45994.041907754632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45994.041907754632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45994.041907754632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45994.041907754632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45994.041907754632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45994.041907754632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45994.041907754632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45994.041907754632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45994.041907754632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45994.041907754632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45994.041907754632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45994.041907754632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45994.041907754632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45994.041907754632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45994.041907754632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45994.041907754632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45994.041907754632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45994.041907754632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45994.041907754632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45994.041907754632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45994.041907754632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45994.041907754632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45994.041907754632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45994.041907754632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45994.041907754632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45994.041907754632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45994.041907754632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45994.041907754632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45994.041907754632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45994.041907754632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45994.041907754632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45994.041907754632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45994.041907754632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45994.041907754632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45994.041907754632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45994.041907754632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45994.041907754632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45994.041907754632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45994.041907754632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45994.041907754632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45994.041907754632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45994.041907754632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45994.041907754632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45994.041907754632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45994.041907754632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45994.041907754632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45994.041907754632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45994.041907754632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45994.041907754632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45994.041907754632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45994.041907754632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45994.041907754632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45994.041907754632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45994.041907754632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45994.041907754632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45994.041907754632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45994.041907754632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45994.041907754632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45994.041907754632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45994.041907754632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45994.041907754632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45994.041907754632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45994.041907754632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45994.041907754632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45994.041907754632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45994.041907754632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45994.041907754632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45994.041907754632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45994.041907754632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45994.041907754632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45994.041907754632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45994.041907754632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45994.041907754632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45994.041907754632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45994.041907754632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45994.041907754632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45994.041907754632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45994.041907754632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45994.041907754632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45994.041907754632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45994.041907754632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45994.041907754632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45994.041907754632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45994.041907754632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45994.041907754632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45994.041907754632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45994.041907754632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45994.041907754632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45994.041907754632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45994.041907754632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45994.041907754632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45994.041907754632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45994.041907754632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45994.041907754632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45994.041907754632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45994.041907754632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45994.041907754632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45994.041907754632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45994.041907754632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45994.041907754632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45994.041907754632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45994.041907754632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45994.041907754632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45994.041907754632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45994.041907754632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45994.041907754632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45994.041907754632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45994.041907754632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45994.041907754632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45994.041907754632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45994.041907754632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45994.041907754632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45994.041907754632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45994.041907754632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45994.041907754632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45994.041907754632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45994.041907754632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45994.041907754632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45994.041907754632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45994.041907754632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45994.041907754632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45994.041907754632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45994.041907754632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45994.041907754632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45994.041907754632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45994.041907754632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45994.041907754632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45994.041907754632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45994.041907754632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45994.041907754632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45994.041907754632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45994.041907754632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45994.041907754632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45994.041907754632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45994.041907754632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45994.041907754632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45994.041907754632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45994.041907754632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45994.041907754632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45994.041907754632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45994.041907754632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45994.041907754632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45994.041907754632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45994.041907754632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45994.041907754632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45994.041907754632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45994.041907754632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45994.041907754632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45994.041907754632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45994.041907754632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45994.041907754632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45994.041907754632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45994.041907754632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45994.041907754632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45994.041907754632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45994.041907754632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45994.041907754632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45994.041907754632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45994.041907754632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45994.041907754632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45994.041907754632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45994.041907754632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45994.041907754632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45994.041907754632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45994.041907754632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45994.041907754632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45994.041907754632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45994.041907754632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45994.041907754632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45994.041907754632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45994.041907754632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45994.041907754632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45994.041907754632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45994.041907754632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45994.041907754632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45994.041907754632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45994.041907754632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45994.041907754632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45994.041907754632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45994.041907754632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45994.041907754632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45994.041907754632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45994.041907754632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45994.041907754632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45994.041907754632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45994.041907754632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45994.041907754632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45994.041907754632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45994.041907754632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45994.041907754632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45994.041907754632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45994.041907754632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45994.041907754632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45994.041907754632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45994.041907754632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45994.041907754632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45994.041907754632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45994.041907754632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45994.041907754632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45994.041907754632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45994.041907754632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45994.041907754632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45994.041907754632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45994.041907754632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45994.041907754632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45994.041907754632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45994.041907754632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45994.041907754632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45994.041907754632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45994.041907754632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45994.041907754632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45994.041907754632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45994.041907754632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45994.041907754632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45994.041907754632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45994.041907754632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45994.041907754632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45994.041907754632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45994.041907754632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45994.041907754632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45994.041907754632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45994.041907754632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45994.041907754632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45994.041907754632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45994.041907754632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45994.041907754632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45994.041907754632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45994.041907754632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45994.041907754632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45994.041907754632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45994.041907754632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45994.041907754632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45994.041907754632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45994.041907754632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45994.041907754632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45994.041907754632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45994.041907754632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45994.041907754632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45994.041907754632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45994.041907754632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45994.041907754632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45994.041907754632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45994.041907754632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45994.041907754632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45994.041907754632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45994.041907754632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45994.041907754632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45994.041907754632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45994.041907754632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45994.041907754632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45994.041907754632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45994.041907754632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45994.041907754632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45994.041907754632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45994.041907754632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45994.041907754632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45994.041907754632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45994.041907754632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45994.041907754632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45994.041907754632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45994.041907754632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45994.041907754632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45994.041907754632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45994.041907754632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45994.041907754632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45994.041907754632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45994.041907754632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45994.041907754632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45994.041907754632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45994.041907754632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45994.041907754632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45994.041907754632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45994.041907754632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45994.041907754632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45994.041907754632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45994.041907754632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45994.041907754632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45994.041907754632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45994.041907754632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45994.041907754632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45994.041907754632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45994.041907754632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45994.041907754632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45994.041907754632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45994.041907754632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45994.041907754632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45994.041907754632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45994.041907754632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45994.041907754632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45994.041907754632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45994.041907754632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45994.041907754632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45994.041907754632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45994.041907754632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45994.041907754632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45994.041907754632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45994.041907754632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45994.041907754632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45994.041907754632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45994.041907754632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45994.041907754632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45994.041907754632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45994.041907754632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45994.041907754632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45994.041907754632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45994.041907754632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45994.041907754632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45994.041907754632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45994.041907754632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45994.041907754632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45994.041907754632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45994.041907754632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45994.041907754632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45994.041907754632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45994.041907754632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45994.041907754632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45994.041907754632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45994.041907754632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45994.041907754632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45994.041907754632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45994.041907754632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45994.041907754632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45994.041907754632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45994.041907754632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45994.041907754632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45994.041907754632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45994.041907754632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45994.041907754632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45994.041907754632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45994.041907754632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45994.041907754632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45994.041907754632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45994.041907754632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45994.041907754632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45994.041907754632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45994.041907754632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45994.041907754632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45994.041907754632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45994.041907754632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45994.041907754632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45994.041907754632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45994.041907754632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45994.041907754632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45994.041907754632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45994.041907754632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45994.041907754632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45994.041907754632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45994.041907754632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45994.041907754632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45994.041907754632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45994.041907754632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45994.041907754632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45994.041907754632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45994.041907754632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45994.041907754632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45994.041907754632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45994.041907754632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45994.041907754632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45994.041907754632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45994.041907754632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45994.041907754632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45994.041907754632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45994.041907754632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45994.041907754632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45994.041907754632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45994.041907754632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45994.041907754632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45994.041907754632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45994.041907754632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45994.041907754632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45994.041907754632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45994.041907754632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45994.041907754632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45994.041907754632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45994.041907754632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45994.041907754632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45994.041907754632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45994.041907754632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45994.041907754632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45994.041907754632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45994.041907754632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45994.041907754632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45994.041907754632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45994.041907754632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45994.041907754632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45994.041907754632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45994.041907754632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45994.041907754632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45994.041907754632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45994.041907754632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45994.041907754632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45994.041907754632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45994.041907754632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45994.041907754632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45994.041907754632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45994.041907754632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45994.041907754632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45994.041907754632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45994.041907754632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45994.041907754632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45994.041907754632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45994.041907754632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45994.041907754632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45994.041907754632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45994.041907754632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45994.041907754632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45994.041907754632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45994.041907754632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45994.041907754632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45994.041907754632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45994.041907754632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45994.041907754632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45994.041907754632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45994.041907754632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45994.041907754632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45994.041907754632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45994.041907754632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45994.041907754632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45994.041907754632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45994.041907754632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45994.041907754632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45994.041907754632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45994.041907754632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45994.041907754632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45994.041907754632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45994.041907754632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45994.041907754632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45994.041907754632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45994.041907754632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45994.041907754632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45994.041907754632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45994.041907754632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45994.041907754632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45994.041907754632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45994.041907754632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45994.041907754632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45994.041907754632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45994.041907754632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45994.041907754632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45994.041907754632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45994.041907754632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45994.041907754632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45994.041907754632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45994.041907754632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45994.041907754632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45994.041907754632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45994.041907754632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45994.041907754632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45994.041907754632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45994.041907754632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45994.041907754632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45994.041907754632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45994.041907754632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45994.041907754632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45994.041907754632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45994.041907754632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45994.041907754632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45994.041907754632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45994.041907754632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45994.041907754632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45994.041907754632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45994.041907754632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45994.041907754632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45994.041907754632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45994.041907754632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45994.041907754632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45994.041907754632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45994.041907754632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45994.041907754632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45994.041907754632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45994.041907754632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45994.041907754632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45994.041907754632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45994.041907754632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45994.041907754632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45994.041907754632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45994.041907754632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45994.041907754632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45994.041907754632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45994.041907754632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45994.041907754632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45994.041907754632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45994.041907754632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45994.041907754632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45994.041907754632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45994.041907754632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45994.041907754632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45994.041907754632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45994.041907754632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45994.041907754632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45994.041907754632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45994.041907754632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45994.041907754632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45994.041907754632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45994.041907754632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45994.041907754632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45994.041907754632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45994.041907754632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45994.041907754632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45994.041907754632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45994.041907754632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45994.041907754632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45994.041907754632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45994.041907754632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45994.041907754632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45994.041907754632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45994.041907754632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45994.041907754632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45994.041907754632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45994.041907754632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45994.041907754632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45994.041907754632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45994.041907754632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45994.041907754632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45994.041907754632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45994.041907754632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45994.041907754632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45994.041907754632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45994.041907754632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45994.041907754632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45994.041907754632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45994.041907754632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45994.041907754632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45994.041907754632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45994.041907754632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45994.041907754632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45994.041907754632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45994.041907754632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45994.041907754632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45994.041907754632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45994.041907754632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45994.041907754632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45994.041907754632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45994.041907754632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45994.041907754632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45994.041907754632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45994.041907754632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45994.041907754632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45994.041907754632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45994.041907754632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45994.041907754632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45994.041907754632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45994.041907754632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45994.041907754632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45994.041907754632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45994.041907754632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45994.041907754632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45994.041907754632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45994.041907754632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45994.041907754632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45994.041907754632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45994.041907754632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45994.041907754632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45994.041907754632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45994.041907754632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45994.041907754632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45994.041907754632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45994.041907754632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45994.041907754632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45994.041907754632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45994.041907754632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45994.041907754632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45994.041907754632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45994.041907754632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45994.041907754632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45994.041907754632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45994.041907754632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45994.041907754632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45994.041907754632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45994.041907754632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45994.041907754632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45994.041907754632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45994.041907754632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45994.041907754632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45994.041907754632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45994.041907754632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45994.041907754632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45994.041907754632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45994.041907754632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45994.041907754632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45994.041907754632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45994.041907754632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45994.041907754632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45994.041907754632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45994.041907754632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45994.041907754632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45994.041907754632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45994.041907754632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45994.041907754632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45994.041907754632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45994.041907754632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45994.041907754632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45994.041907754632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45994.041907754632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45994.041907754632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45994.041907754632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45994.041907754632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45994.041907754632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45994.041907754632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45994.041907754632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45994.041907754632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45994.041907754632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45994.041907754632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45994.041907754632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45994.041907754632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45994.041907754632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45994.041907754632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45994.041907754632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45994.041907754632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45994.041907754632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45994.041907754632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45994.041907754632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45994.041907754632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45994.041907754632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45994.041907754632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45994.041907754632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45994.041907754632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45994.041907754632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45994.041907754632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45994.041907754632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45994.041907754632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45994.041907754632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45994.041907754632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45994.041907754632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45994.041907754632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45994.041907754632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45994.041907754632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45994.041907754632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45994.041907754632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45994.041907754632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45994.041907754632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45994.041907754632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45994.041907754632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45994.041907754632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45994.041907754632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45994.041907754632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45994.041907754632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45994.041907754632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45994.041907754632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45994.041907754632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45994.041907754632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45994.041907754632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45994.041907754632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45994.041907754632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45994.041907754632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45994.041907754632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45994.041907754632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45994.041907754632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45994.041907754632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45994.041907754632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45994.041907754632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45994.041907754632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45994.041907754632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45994.041907754632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45994.041907754632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45994.041907754632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45994.041907754632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45994.041907754632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45994.041907754632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45994.041907754632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45994.041907754632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45994.041907754632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45994.041907754632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45994.041907754632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45994.041907754632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45994.041907754632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45994.041907754632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45994.041907754632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45994.041907754632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45994.041907754632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45994.041907754632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45994.041907754632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45994.041907754632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45994.041907754632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45994.041907754632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45994.041907754632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45994.041907754632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45994.041907754632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45994.041907754632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45994.041907754632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45994.041907754632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45994.041907754632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45994.041907754632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45994.041907754632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45994.041907754632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45994.041907754632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45994.041907754632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45994.041907754632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45994.041907754632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45994.041907754632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45994.041907754632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45994.041907754632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45994.041907754632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45994.041907754632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45994.041907754632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45994.041907754632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45994.041907754632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45994.041907754632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45994.041907754632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45994.041907754632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45994.041907754632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45994.041907754632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45994.041907754632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45994.041907754632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45994.041907754632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45994.041907754632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45994.041907754632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45994.041907754632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45994.041907754632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45994.041907754632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45994.041907754632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45994.041907754632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45994.041907754632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45994.041907754632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45994.041907754632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45994.041907754632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45994.041907754632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45994.041907754632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45994.041907754632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45994.041907754632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45994.041907754632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45994.041907754632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45994.041907754632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45994.041907754632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45994.041907754632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45994.041907754632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45994.041907754632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45994.041907754632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45994.041907754632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45994.041907754632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45994.041907754632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45994.041907754632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45994.041907754632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45994.041907754632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45994.041907754632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45994.041907754632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45994.041907754632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45994.041907754632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45994.041907754632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45994.041907754632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45994.041907754632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45994.041907754632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45994.041907754632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45994.041907754632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45994.041907754632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45994.041907754632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45994.041907754632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45994.041907754632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45994.041907754632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45994.041907754632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45994.041907754632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45994.041907754632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45994.041907754632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45994.041907754632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45994.041907754632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45994.041907754632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45994.041907754632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45994.041907754632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45994.041907754632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45994.041907754632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45994.041907754632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45994.041907754632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45994.041907754632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45994.041907754632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45994.041907754632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45994.041907754632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45994.041907754632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45994.041907754632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45994.041907754632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45994.041907754632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45994.041907754632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45994.041907754632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45994.041907754632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45994.041907754632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45994.041907754632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45994.041907754632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45994.041907754632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45994.041907754632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45994.041907754632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45994.041907754632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45994.041907754632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45994.041907754632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45994.041907754632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45994.041907754632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45994.041907754632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45994.041907754632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45994.041907754632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45994.041907754632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45994.041907754632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45994.041907754632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45994.041907754632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45994.041907754632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45994.041907754632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45994.041907754632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45994.041907754632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45994.041907754632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45994.041907754632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45994.041907754632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45994.041907754632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45994.041907754632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45994.041907754632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45994.041907754632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45994.041907754632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45994.041907754632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45994.041907754632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45994.041907754632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45994.041907754632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45994.041907754632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45994.041907754632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45994.041907754632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45994.041907754632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45994.041907754632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45994.041907754632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45994.041907754632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45994.041907754632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45994.041907754632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45994.041907754632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45994.041907754632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45994.041907754632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45994.041907754632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45994.041907754632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45994.041907754632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45994.041907754632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45994.041907754632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45994.041907754632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45994.041907754632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45994.041907754632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45994.041907754632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45994.041907754632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45994.041907754632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45994.041907754632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45994.041907754632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45994.041907754632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45994.041907754632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45994.041907754632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45994.041907754632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45994.041907754632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45994.041907754632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45994.041907754632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45994.041907754632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45994.041907754632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45994.041907754632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45994.041907754632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45994.041907754632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45994.041907754632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45994.041907754632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45994.041907754632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45994.041907754632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45994.041907754632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45994.041907754632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45994.041907754632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45994.041907754632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45994.041907754632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45994.041907754632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45994.041907754632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45994.041907754632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45994.041907754632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45994.041907754632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45994.041907754632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45994.041907754632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45994.041907754632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45994.041907754632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45994.041907754632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45994.041907754632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45994.041907754632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45994.041907754632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45994.041907754632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45994.041907754632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45994.041907754632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45994.041907754632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45994.041907754632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45994.041907754632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45994.041907754632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45994.041907754632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45994.041907754632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45994.041907754632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45994.041907754632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45994.041907754632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45994.041907754632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45994.041907754632</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290.56119016203593</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0.3044771990753361</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303.11343553241022</v>
      </c>
      <c r="H4" s="92">
        <v>45993.892835648148</v>
      </c>
      <c r="I4" s="110" t="str">
        <f>IFERROR(VLOOKUP(D4,DB!A:F,6,0),"")</f>
        <v>Generator-SG</v>
      </c>
      <c r="J4" s="110" t="str">
        <f>IFERROR(VLOOKUP(D4,DB!A:G,7,0),"")</f>
        <v>Weak</v>
      </c>
      <c r="K4" s="94" t="s">
        <v>39201</v>
      </c>
      <c r="L4" s="88" t="str">
        <f>IFERROR(VLOOKUP(D4,DB!A:I,9,0),"")</f>
        <v>Latis</v>
      </c>
    </row>
    <row r="5" spans="1:16" ht="15" customHeight="1">
      <c r="A5" s="110" t="s">
        <v>39203</v>
      </c>
      <c r="B5" s="110" t="str">
        <f>IFERROR(VLOOKUP(D5,DB!A:K,11,0),"")</f>
        <v>R4</v>
      </c>
      <c r="C5" s="90">
        <v>1</v>
      </c>
      <c r="D5" s="88" t="s">
        <v>35680</v>
      </c>
      <c r="E5" s="91" t="s">
        <v>39106</v>
      </c>
      <c r="F5" s="92">
        <v>45993.988888888889</v>
      </c>
      <c r="G5" s="93">
        <f ca="1">IFERROR(NOW()-F5,"")</f>
        <v>5.301886574306991E-2</v>
      </c>
      <c r="H5" s="92">
        <v>45993.983101851853</v>
      </c>
      <c r="I5" s="110" t="str">
        <f>IFERROR(VLOOKUP(D5,DB!A:F,6,0),"")</f>
        <v>Generator-SG</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45994.041907754632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45994.041907754632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45994.041907754632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45994.041907754632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45994.041907754632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45994.041907754632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45994.041907754632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45994.041907754632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45994.041907754632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45994.041907754632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45994.041907754632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45994.041907754632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45994.041907754632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45994.041907754632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45994.041907754632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45994.041907754632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45994.041907754632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45994.041907754632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45994.041907754632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45994.041907754632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45994.041907754632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45994.041907754632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45994.041907754632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45994.041907754632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45994.041907754632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45994.041907754632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45994.041907754632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45994.041907754632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45994.041907754632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45994.041907754632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45994.041907754632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45994.041907754632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45994.041907754632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45994.041907754632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45994.041907754632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45994.041907754632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45994.041907754632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45994.041907754632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45994.041907754632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45994.041907754632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45994.041907754632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45994.041907754632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45994.041907754632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45994.041907754632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45994.041907754632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45994.041907754632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45994.041907754632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45994.041907754632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45994.041907754632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45994.041907754632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45994.041907754632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45994.041907754632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45994.041907754632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45994.041907754632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45994.041907754632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45994.041907754632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45994.041907754632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45994.041907754632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45994.041907754632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45994.041907754632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45994.041907754632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45994.041907754632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45994.041907754632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45994.041907754632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45994.041907754632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45994.041907754632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45994.041907754632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45994.041907754632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45994.041907754632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45994.041907754632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45994.041907754632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45994.041907754632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45994.041907754632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45994.041907754632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45994.041907754632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45994.041907754632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45994.041907754632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45994.041907754632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45994.041907754632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45994.041907754632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45994.041907754632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45994.041907754632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45994.041907754632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45994.041907754632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45994.041907754632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45994.041907754632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45994.041907754632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45994.041907754632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45994.041907754632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45994.041907754632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45994.041907754632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45994.041907754632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45994.041907754632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45994.041907754632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45994.041907754632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45994.041907754632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45994.041907754632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45994.041907754632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45994.041907754632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45994.041907754632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45994.041907754632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45994.041907754632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45994.041907754632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45994.041907754632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45994.041907754632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45994.041907754632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45994.041907754632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45994.041907754632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45994.041907754632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45994.041907754632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45994.041907754632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45994.041907754632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45994.041907754632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45994.041907754632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45994.041907754632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45994.041907754632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45994.041907754632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45994.041907754632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45994.041907754632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45994.041907754632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45994.041907754632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45994.041907754632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45994.041907754632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45994.041907754632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45994.041907754632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45994.041907754632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45994.041907754632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45994.041907754632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45994.041907754632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45994.041907754632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45994.041907754632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45994.041907754632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45994.041907754632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45994.041907754632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45994.041907754632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45994.041907754632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45994.041907754632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45994.041907754632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45994.041907754632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45994.041907754632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45994.041907754632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45994.041907754632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45994.041907754632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45994.041907754632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45994.041907754632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45994.041907754632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45994.041907754632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45994.041907754632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45994.041907754632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45994.041907754632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45994.041907754632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45994.041907754632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45994.041907754632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45994.041907754632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45994.041907754632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45994.041907754632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45994.041907754632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45994.041907754632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45994.041907754632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45994.041907754632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45994.041907754632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45994.041907754632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45994.041907754632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45994.041907754632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45994.041907754632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45994.041907754632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45994.041907754632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45994.041907754632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45994.041907754632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45994.041907754632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45994.041907754632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45994.041907754632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45994.041907754632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45994.041907754632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45994.041907754632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45994.041907754632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45994.041907754632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45994.041907754632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45994.041907754632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45994.041907754632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45994.041907754632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45994.041907754632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45994.041907754632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45994.041907754632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45994.041907754632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45994.041907754632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45994.041907754632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45994.041907754632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45994.041907754632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45994.041907754632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45994.041907754632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45994.041907754632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45994.041907754632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45994.041907754632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45994.041907754632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45994.041907754632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45994.041907754632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45994.041907754632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45994.041907754632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45994.041907754632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45994.041907754632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45994.041907754632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45994.041907754632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45994.041907754632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45994.041907754632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45994.041907754632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45994.041907754632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45994.041907754632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45994.041907754632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45994.041907754632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45994.041907754632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45994.041907754632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45994.041907754632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45994.041907754632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45994.041907754632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45994.041907754632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45994.041907754632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45994.041907754632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45994.041907754632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45994.041907754632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45994.041907754632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45994.041907754632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45994.041907754632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45994.041907754632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45994.041907754632</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102.20984756944381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67.853030439815484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45.380796643519716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12.668609143518552</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0.20424571759212995</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45994.041907754632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45994.041907754632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45994.041907754632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45994.041907754632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45994.041907754632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45994.041907754632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45994.041907754632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45994.041907754632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45994.041907754632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45994.041907754632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45994.041907754632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45994.041907754632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45994.041907754632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45994.041907754632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45994.041907754632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45994.041907754632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45994.041907754632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45994.041907754632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45994.041907754632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45994.041907754632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45994.041907754632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45994.041907754632</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45994.041907754632</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45994.041907754632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45994.041907754632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45994.041907754632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45994.041907754632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45994.041907754632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45994.041907754632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45994.041907754632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45994.041907754632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45994.041907754632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45994.041907754632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45994.041907754632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45994.041907754632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45994.041907754632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45994.041907754632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45994.041907754632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45994.041907754632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45994.041907754632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45994.041907754632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45994.041907754632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45994.041907754632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45994.041907754632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45994.041907754632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45994.041907754632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45994.041907754632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45994.041907754632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45994.041907754632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45994.041907754632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45994.041907754632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45994.041907754632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45994.041907754632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45994.041907754632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45994.041907754632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45994.041907754632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45994.041907754632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45994.041907754632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45994.041907754632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45994.041907754632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45994.041907754632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45994.041907754632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45994.041907754632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45994.041907754632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45994.041907754632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45994.041907754632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45994.041907754632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45994.041907754632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45994.041907754632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45994.041907754632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45994.041907754632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45994.041907754632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45994.041907754632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45994.041907754632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45994.041907754632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45994.041907754632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45994.041907754632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45994.041907754632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45994.041907754632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45994.041907754632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45994.041907754632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45994.041907754632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45994.041907754632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45994.041907754632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45994.041907754632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45994.041907754632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45994.041907754632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45994.041907754632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45994.041907754632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45994.041907754632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45994.041907754632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45994.041907754632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45994.041907754632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45994.041907754632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45994.041907754632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45994.041907754632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45994.041907754632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45994.041907754632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45994.041907754632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45994.041907754632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45994.041907754632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45994.041907754632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45994.041907754632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45994.041907754632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45994.041907754632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45994.041907754632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45994.041907754632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45994.041907754632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45994.041907754632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45994.041907754632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45994.041907754632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45994.041907754632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45994.041907754632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45994.041907754632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45994.041907754632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45994.041907754632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45994.041907754632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45994.041907754632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45994.041907754632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45994.041907754632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45994.041907754632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45994.041907754632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45994.041907754632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45994.041907754632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45994.041907754632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45994.041907754632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45994.041907754632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45994.041907754632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45994.041907754632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45994.041907754632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45994.041907754632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45994.041907754632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45994.041907754632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45994.041907754632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45994.041907754632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45994.041907754632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45994.041907754632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45994.041907754632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45994.041907754632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45994.041907754632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45994.041907754632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45994.041907754632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45994.041907754632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45994.041907754632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45994.041907754632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45994.041907754632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45994.041907754632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45994.041907754632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45994.041907754632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45994.041907754632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45994.041907754632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45994.041907754632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45994.041907754632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45994.041907754632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45994.041907754632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45994.041907754632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45994.041907754632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45994.041907754632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45994.041907754632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45994.041907754632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45994.041907754632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45994.041907754632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45994.041907754632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45994.041907754632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45994.041907754632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45994.041907754632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45994.041907754632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45994.041907754632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45994.041907754632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45994.041907754632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45994.041907754632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45994.041907754632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45994.041907754632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45994.041907754632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45994.041907754632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45994.041907754632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45994.041907754632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45994.041907754632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45994.041907754632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45994.041907754632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45994.041907754632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45994.041907754632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45994.041907754632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45994.041907754632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45994.041907754632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45994.041907754632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45994.041907754632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45994.041907754632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45994.041907754632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45994.041907754632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45994.041907754632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45994.041907754632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45994.041907754632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45994.041907754632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45994.041907754632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45994.041907754632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45994.041907754632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45994.041907754632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45994.041907754632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45994.041907754632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45994.041907754632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45994.041907754632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45994.041907754632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45994.041907754632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45994.041907754632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45994.041907754632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45994.041907754632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45994.041907754632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45994.041907754632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45994.041907754632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45994.041907754632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45994.041907754632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45994.041907754632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45994.041907754632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45994.041907754632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45994.041907754632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45994.041907754632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45994.041907754632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45994.041907754632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45994.041907754632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45994.041907754632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45994.041907754632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45994.041907754632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45994.041907754632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45994.041907754632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45994.041907754632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45994.041907754632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45994.041907754632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45994.041907754632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45994.041907754632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45994.041907754632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45994.041907754632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45994.041907754632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45994.041907754632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45994.041907754632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45994.041907754632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45994.041907754632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45994.041907754632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45994.041907754632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45994.041907754632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45994.041907754632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45994.041907754632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45994.041907754632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45994.041907754632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45994.041907754632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45994.041907754632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45994.041907754632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45994.041907754632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45994.041907754632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45994.041907754632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45994.041907754632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45994.041907754632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45994.041907754632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45994.041907754632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45994.041907754632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45994.041907754632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45994.041907754632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45994.041907754632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45994.041907754632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45994.041907754632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45994.041907754632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45994.041907754632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45994.041907754632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45994.041907754632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45994.041907754632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45994.041907754632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45994.041907754632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45994.041907754632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45994.041907754632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45994.041907754632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45994.041907754632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45994.041907754632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45994.041907754632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45994.041907754632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45994.041907754632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45994.041907754632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45994.041907754632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45994.041907754632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45994.041907754632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45994.041907754632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45994.041907754632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45994.041907754632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45994.041907754632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45994.041907754632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45994.041907754632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45994.041907754632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45994.041907754632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45994.041907754632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45994.041907754632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45994.041907754632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45994.041907754632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45994.041907754632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45994.041907754632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45994.041907754632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45994.041907754632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45994.041907754632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45994.041907754632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45994.041907754632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45994.041907754632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45994.041907754632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45994.041907754632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45994.041907754632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45994.041907754632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45994.041907754632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45994.041907754632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45994.041907754632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45994.041907754632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45994.041907754632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45994.041907754632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45994.041907754632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45994.041907754632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45994.041907754632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45994.041907754632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45994.041907754632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45994.041907754632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45994.041907754632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45994.041907754632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45994.041907754632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45994.041907754632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45994.041907754632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45994.041907754632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45994.041907754632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45994.041907754632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45994.041907754632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45994.041907754632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45994.041907754632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45994.041907754632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45994.041907754632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45994.041907754632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45994.041907754632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45994.041907754632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45994.041907754632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45994.041907754632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45994.041907754632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45994.041907754632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45994.041907754632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45994.041907754632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45994.041907754632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45994.041907754632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45994.041907754632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45994.041907754632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45994.041907754632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45994.041907754632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45994.041907754632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45994.041907754632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45994.041907754632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45994.041907754632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45994.041907754632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45994.041907754632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45994.041907754632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45994.041907754632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45994.041907754632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45994.041907754632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45994.041907754632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45994.041907754632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45994.041907754632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45994.041907754632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45994.041907754632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45994.041907754632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45994.041907754632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45994.041907754632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45994.041907754632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45994.041907754632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45994.041907754632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45994.041907754632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45994.041907754632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45994.041907754632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45994.041907754632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45994.041907754632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45994.041907754632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45994.041907754632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45994.041907754632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45994.041907754632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45994.041907754632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45994.041907754632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45994.041907754632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45994.041907754632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45994.041907754632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45994.041907754632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45994.041907754632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45994.041907754632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45994.041907754632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45994.041907754632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45994.041907754632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45994.041907754632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45994.041907754632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45994.041907754632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45994.041907754632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45994.041907754632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45994.041907754632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45994.041907754632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45994.041907754632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45994.041907754632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45994.041907754632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45994.041907754632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45994.041907754632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45994.041907754632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45994.041907754632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45994.041907754632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45994.041907754632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45994.041907754632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45994.041907754632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45994.041907754632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45994.041907754632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45994.041907754632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45994.041907754632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45994.041907754632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45994.041907754632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45994.041907754632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45994.041907754632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45994.041907754632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45994.041907754632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45994.041907754632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45994.041907754632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45994.041907754632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45994.041907754632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45994.041907754632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45994.041907754632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45994.041907754632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45994.041907754632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45994.041907754632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45994.041907754632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45994.041907754632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45994.041907754632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45994.041907754632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45994.041907754632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45994.041907754632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45994.041907754632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45994.041907754632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45994.041907754632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45994.041907754632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45994.041907754632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45994.041907754632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45994.041907754632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45994.041907754632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45994.041907754632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45994.041907754632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45994.041907754632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45994.041907754632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45994.041907754632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45994.041907754632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45994.041907754632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45994.041907754632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45994.041907754632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45994.041907754632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45994.041907754632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45994.041907754632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45994.041907754632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45994.041907754632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45994.041907754632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45994.041907754632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45994.041907754632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45994.041907754632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45994.041907754632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45994.041907754632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45994.041907754632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45994.041907754632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45994.041907754632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45994.041907754632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45994.041907754632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45994.041907754632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45994.041907754632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45994.041907754632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45994.041907754632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45994.041907754632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45994.041907754632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45994.041907754632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45994.041907754632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45994.041907754632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45994.041907754632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45994.041907754632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45994.041907754632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45994.041907754632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45994.041907754632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45994.041907754632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45994.041907754632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45994.041907754632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45994.041907754632</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45994.041907754632</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2025-12-02T22:02:16Z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