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47" documentId="13_ncr:1_{F6CB121F-512D-4AA6-A0C1-0FB36C537598}" xr6:coauthVersionLast="47" xr6:coauthVersionMax="47" xr10:uidLastSave="{EF5BCA45-3485-442D-8A88-C575761CD23D}"/>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<sst xmlns="http://schemas.openxmlformats.org/spreadsheetml/2006/main" count="179020" uniqueCount="39102">
  <si>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</si>
  <si>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</si>
  <si>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</si>
  <si>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</si>
  <si>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</si>
  <si>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</si>
  <si>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</si>
  <si>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</si>
  <si>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</si>
  <si>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</si>
  <si>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</si>
  <si>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</si>
  <si>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</si>
  <si>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</si>
  <si>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</si>
  <si>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</si>
  <si>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</si>
  <si>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</si>
  <si>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</si>
  <si>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</si>
  <si>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</si>
  <si>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</si>
  <si>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</si>
  <si>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</si>
  <si>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</si>
  <si>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</si>
  <si>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</si>
  <si>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</si>
  <si>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</si>
  <si>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</si>
  <si>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</si>
  <si>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</si>
  <si>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</si>
  <si>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</si>
  <si>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</si>
  <si>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</si>
  <si>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</si>
  <si>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</si>
  <si>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</si>
  <si>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</si>
  <si>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</si>
  <si>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</si>
  <si>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</si>
  <si>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</si>
  <si>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</si>
  <si>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</si>
  <si>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</si>
  <si>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</si>
  <si>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</si>
  <si>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</si>
  <si>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</si>
  <si>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</si>
  <si>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</si>
  <si>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</si>
  <si>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</si>
  <si>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</si>
  <si>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</si>
  <si>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</si>
  <si>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</si>
  <si>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</si>
  <si>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</si>
  <si>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</si>
  <si>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</si>
  <si>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</si>
  <si>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</si>
  <si>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</si>
  <si>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</si>
  <si>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</si>
  <si>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</si>
  <si>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</si>
  <si>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</si>
  <si>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</si>
  <si>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</si>
  <si>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</si>
  <si>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</si>
  <si>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</si>
  <si>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</si>
  <si>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</si>
  <si>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</si>
  <si>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</si>
  <si>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</si>
  <si>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</si>
  <si>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</si>
  <si>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</si>
  <si>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</si>
  <si>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</si>
  <si>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</si>
  <si>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</si>
  <si>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</si>
  <si>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</si>
  <si>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</si>
  <si>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</si>
  <si>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</si>
  <si>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</si>
  <si>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</si>
  <si>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</si>
  <si>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</si>
  <si>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</si>
  <si>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</si>
  <si>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</si>
  <si>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</si>
  <si>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</si>
  <si>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</si>
  <si>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</si>
  <si>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</si>
  <si>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</si>
  <si>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</si>
  <si>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</si>
  <si>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</si>
  <si>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</si>
  <si>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</si>
  <si>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</si>
  <si>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</si>
  <si>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</si>
  <si>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</si>
  <si>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</si>
  <si>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</si>
  <si>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</si>
  <si>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</si>
  <si>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</si>
  <si>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</si>
  <si>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</si>
  <si>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</si>
  <si>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</si>
  <si>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</si>
  <si>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</si>
  <si>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</si>
  <si>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</si>
  <si>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</si>
  <si>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</si>
  <si>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</si>
  <si>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</si>
  <si>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</si>
  <si>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</si>
  <si>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</si>
  <si>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</si>
  <si>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</si>
  <si>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</si>
  <si>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</si>
  <si>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</si>
  <si>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</si>
  <si>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</si>
  <si>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</si>
  <si>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</si>
  <si>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</si>
  <si>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</si>
  <si>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</si>
  <si>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</si>
  <si>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</si>
  <si>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</si>
  <si>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</si>
  <si>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</si>
  <si>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</si>
  <si>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</si>
  <si>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</si>
  <si>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</si>
  <si>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</si>
  <si>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</si>
  <si>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</si>
  <si>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</si>
  <si>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</si>
  <si>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</si>
  <si>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</si>
  <si>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</si>
  <si>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</si>
  <si>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</si>
  <si>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</si>
  <si>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</si>
  <si>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</si>
  <si>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</si>
  <si>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</si>
  <si>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</si>
  <si>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</si>
  <si>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</si>
  <si>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</si>
  <si>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</si>
  <si>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</si>
  <si>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</si>
  <si>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</si>
  <si>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</si>
  <si>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</si>
  <si>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</si>
  <si>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</si>
  <si>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</si>
  <si>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</si>
  <si>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</si>
  <si>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</si>
  <si>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</si>
  <si>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</si>
  <si>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</si>
  <si>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</si>
  <si>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</si>
  <si>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</si>
  <si>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</si>
  <si>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</si>
  <si>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</si>
  <si>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</si>
  <si>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</si>
  <si>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</si>
  <si>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</si>
  <si>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</si>
  <si>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</si>
  <si>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</si>
  <si>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</si>
  <si>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</si>
  <si>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</si>
  <si>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</si>
  <si>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</si>
  <si>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</si>
  <si>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</si>
  <si>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</si>
  <si>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</si>
  <si>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</si>
  <si>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</si>
  <si>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</si>
  <si>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</si>
  <si>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</si>
  <si>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</si>
  <si>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</si>
  <si>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</si>
  <si>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</si>
  <si>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</si>
  <si>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</si>
  <si>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</si>
  <si>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</si>
  <si>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</si>
  <si>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</si>
  <si>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</si>
  <si>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</si>
  <si>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</si>
  <si>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</si>
  <si>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</si>
  <si>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</si>
  <si>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</si>
  <si>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</si>
  <si>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</si>
  <si>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</si>
  <si>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</si>
  <si>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</si>
  <si>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</si>
  <si>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</si>
  <si>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</si>
  <si>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</si>
  <si>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</si>
  <si>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</si>
  <si>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</si>
  <si>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</si>
  <si>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</si>
  <si>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</si>
  <si>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</si>
  <si>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</si>
  <si>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</si>
  <si>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</si>
  <si>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</si>
  <si>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</si>
  <si>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</si>
  <si>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</si>
  <si>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</si>
  <si>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</si>
  <si>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</si>
  <si>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</si>
  <si>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</si>
  <si>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</si>
  <si>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</si>
  <si>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</si>
  <si>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</si>
  <si>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</si>
  <si>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</si>
  <si>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</si>
  <si>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</si>
  <si>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</si>
  <si>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</si>
  <si>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</si>
  <si>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</si>
  <si>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</si>
  <si>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</si>
  <si>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</si>
  <si>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</si>
  <si>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</si>
  <si>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</si>
  <si>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</si>
  <si>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</si>
  <si>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</si>
  <si>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</si>
  <si>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</si>
  <si>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</si>
  <si>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</si>
  <si>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</si>
  <si>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</si>
  <si>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</si>
  <si>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</si>
  <si>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</si>
  <si>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</si>
  <si>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</si>
  <si>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</si>
  <si>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</si>
  <si>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</si>
  <si>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</si>
  <si>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</si>
  <si>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</si>
  <si>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</si>
  <si>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</si>
  <si>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</si>
  <si>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</si>
  <si>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</si>
  <si>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</si>
  <si>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</si>
  <si>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</si>
  <si>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</si>
  <si>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</si>
  <si>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</si>
  <si>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</si>
  <si>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</si>
  <si>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</si>
  <si>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</si>
  <si>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</si>
  <si>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</si>
  <si>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</si>
  <si>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</si>
  <si>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</si>
  <si>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</si>
  <si>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</si>
  <si>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</si>
  <si>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</si>
  <si>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</si>
  <si>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</si>
  <si>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</si>
  <si>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</si>
  <si>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</si>
  <si>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</si>
  <si>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</si>
  <si>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</si>
  <si>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</si>
  <si>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</si>
  <si>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</si>
  <si>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</si>
  <si>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</si>
  <si>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</si>
  <si>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</si>
  <si>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</si>
  <si>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</si>
  <si>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</si>
  <si>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</si>
  <si>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</si>
  <si>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</si>
  <si>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</si>
  <si>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</si>
  <si>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</si>
  <si>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</si>
  <si>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</si>
  <si>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</si>
  <si>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</si>
  <si>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</si>
  <si>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</si>
  <si>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</si>
  <si>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</si>
  <si>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</si>
  <si>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</si>
  <si>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</si>
  <si>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</si>
  <si>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</si>
  <si>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</si>
  <si>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</si>
  <si>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</si>
  <si>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</si>
  <si>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</si>
  <si>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</si>
  <si>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</si>
  <si>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</si>
  <si>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</si>
  <si>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</si>
  <si>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</si>
  <si>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</si>
  <si>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</si>
  <si>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</si>
  <si>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</si>
  <si>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</si>
  <si>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</si>
  <si>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</si>
  <si>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</si>
  <si>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</si>
  <si>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</si>
  <si>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</si>
  <si>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</si>
  <si>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</si>
  <si>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</si>
  <si>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</si>
  <si>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</si>
  <si>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</si>
  <si>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</si>
  <si>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</si>
  <si>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</si>
  <si>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</si>
  <si>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</si>
  <si>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</si>
  <si>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</si>
  <si>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</si>
  <si>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</si>
  <si>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</si>
  <si>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</si>
  <si>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</si>
  <si>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</si>
  <si>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</si>
  <si>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</si>
  <si>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</si>
  <si>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</si>
  <si>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</si>
  <si>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</si>
  <si>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</si>
  <si>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</si>
  <si>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</si>
  <si>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</si>
  <si>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</si>
  <si>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</si>
  <si>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</si>
  <si>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</si>
  <si>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</si>
  <si>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</si>
  <si>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</si>
  <si>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</si>
  <si>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</si>
  <si>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</si>
  <si>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</si>
  <si>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</si>
  <si>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</si>
  <si>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</si>
  <si>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</si>
  <si>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</si>
  <si>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</si>
  <si>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</si>
  <si>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</si>
  <si>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</si>
  <si>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</si>
  <si>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</si>
  <si>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</si>
  <si>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</si>
  <si>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</si>
  <si>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</si>
  <si>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</si>
  <si>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</si>
  <si>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</si>
  <si>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</si>
  <si>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</si>
  <si>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</si>
  <si>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</si>
  <si>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</si>
  <si>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</si>
  <si>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</si>
  <si>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</si>
  <si>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</si>
  <si>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</si>
  <si>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</si>
  <si>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</si>
  <si>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</si>
  <si>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</si>
  <si>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</si>
  <si>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</si>
  <si>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</si>
  <si>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</si>
  <si>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</si>
  <si>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</si>
  <si>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</si>
  <si>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</si>
  <si>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</si>
  <si>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</si>
  <si>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</si>
  <si>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</si>
  <si>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</si>
  <si>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</si>
  <si>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</si>
  <si>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</si>
  <si>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</si>
  <si>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</si>
  <si>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</si>
  <si>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</si>
  <si>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</si>
  <si>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</si>
  <si>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</si>
  <si>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</si>
  <si>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</si>
  <si>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</si>
  <si>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</si>
  <si>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</si>
  <si>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</si>
  <si>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</si>
  <si>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</si>
  <si>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</si>
  <si>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</si>
  <si>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</si>
  <si>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</si>
  <si>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</si>
  <si>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</si>
  <si>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</si>
  <si>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</si>
  <si>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</si>
  <si>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</si>
  <si>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</si>
  <si>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</si>
  <si>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</si>
  <si>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</si>
  <si>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</si>
  <si>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</si>
  <si>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</si>
  <si>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</si>
  <si>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</si>
  <si>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</si>
  <si>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</si>
  <si>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</si>
  <si>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</si>
  <si>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</si>
  <si>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</si>
  <si>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</si>
  <si>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</si>
  <si>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</si>
  <si>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</si>
  <si>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</si>
  <si>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</si>
  <si>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</si>
  <si>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</si>
  <si>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</si>
  <si>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</si>
  <si>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</si>
  <si>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</si>
  <si>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</si>
  <si>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</si>
  <si>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</si>
  <si>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</si>
  <si>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</si>
  <si>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</si>
  <si>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</si>
  <si>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</si>
  <si>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</si>
  <si>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</si>
  <si>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</si>
  <si>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</si>
  <si>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</si>
  <si>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</si>
  <si>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</si>
  <si>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</si>
  <si>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</si>
  <si>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</si>
  <si>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</si>
  <si>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</si>
  <si>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</si>
  <si>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</si>
  <si>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</si>
  <si>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</si>
  <si>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</si>
  <si>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</si>
  <si>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</si>
  <si>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</si>
  <si>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</si>
  <si>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</si>
  <si>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</si>
  <si>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</si>
  <si>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</si>
  <si>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</si>
  <si>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</si>
  <si>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</si>
  <si>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</si>
  <si>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</si>
  <si>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</si>
  <si>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</si>
  <si>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</si>
  <si>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</si>
  <si>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</si>
  <si>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</si>
  <si>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</si>
  <si>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</si>
  <si>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</si>
  <si>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</si>
  <si>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</si>
  <si>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</si>
  <si>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</si>
  <si>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</si>
  <si>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</si>
  <si>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</si>
  <si>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</si>
  <si>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</si>
  <si>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</si>
  <si>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</si>
  <si>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</si>
  <si>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</si>
  <si>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</si>
  <si>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</si>
  <si>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</si>
  <si>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</si>
  <si>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</si>
  <si>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</si>
  <si>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</si>
  <si>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</si>
  <si>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</si>
  <si>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</si>
  <si>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</si>
  <si>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</si>
  <si>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</si>
  <si>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</si>
  <si>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</si>
  <si>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</si>
  <si>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</si>
  <si>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</si>
  <si>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</si>
  <si>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</si>
  <si>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</si>
  <si>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</si>
  <si>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</si>
  <si>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</si>
  <si>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</si>
  <si>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</si>
  <si>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</si>
  <si>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</si>
  <si>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</si>
  <si>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</si>
  <si>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</si>
  <si>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</si>
  <si>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</si>
  <si>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</si>
  <si>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</si>
  <si>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</si>
  <si>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</si>
  <si>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</si>
  <si>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</si>
  <si>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</si>
  <si>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</si>
  <si>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</si>
  <si>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</si>
  <si>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</si>
  <si>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</si>
  <si>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</si>
  <si>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</si>
  <si>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</si>
  <si>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</si>
  <si>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</si>
  <si>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</si>
  <si>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</si>
  <si>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</si>
  <si>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</si>
  <si>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</si>
  <si>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</si>
  <si>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</si>
  <si>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</si>
  <si>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</si>
  <si>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</si>
  <si>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</si>
  <si>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</si>
  <si>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</si>
  <si>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</si>
  <si>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</si>
  <si>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</si>
  <si>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</si>
  <si>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</si>
  <si>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</si>
  <si>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</si>
  <si>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</si>
  <si>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</si>
  <si>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</si>
  <si>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</si>
  <si>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</si>
  <si>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</si>
  <si>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</si>
  <si>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</si>
  <si>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</si>
  <si>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</si>
  <si>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</si>
  <si>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</si>
  <si>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</si>
  <si>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</si>
  <si>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</si>
  <si>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</si>
  <si>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</si>
  <si>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</si>
  <si>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</si>
  <si>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</si>
  <si>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</si>
  <si>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</si>
  <si>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</si>
  <si>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</si>
  <si>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</si>
  <si>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</si>
  <si>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</si>
  <si>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</si>
  <si>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</si>
  <si>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</si>
  <si>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</si>
  <si>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</si>
  <si>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</si>
  <si>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</si>
  <si>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</si>
  <si>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</si>
  <si>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</si>
  <si>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</si>
  <si>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</si>
  <si>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</si>
  <si>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</si>
  <si>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</si>
  <si>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</si>
  <si>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</si>
  <si>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</si>
  <si>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</si>
  <si>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</si>
  <si>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</si>
  <si>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</si>
  <si>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</si>
  <si>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</si>
  <si>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</si>
  <si>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</si>
  <si>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</si>
  <si>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</si>
  <si>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</si>
  <si>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</si>
  <si>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</si>
  <si>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</si>
  <si>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</si>
  <si>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</si>
  <si>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</si>
  <si>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</si>
  <si>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</si>
  <si>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</si>
  <si>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</si>
  <si>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</si>
  <si>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</si>
  <si>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</si>
  <si>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</si>
  <si>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</si>
  <si>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</si>
  <si>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</si>
  <si>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</si>
  <si>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</si>
  <si>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</si>
  <si>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</si>
  <si>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</si>
  <si>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</si>
  <si>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</si>
  <si>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</si>
  <si>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</si>
  <si>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</si>
  <si>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</si>
  <si>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</si>
  <si>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</si>
  <si>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</si>
  <si>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</si>
  <si>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</si>
  <si>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</si>
  <si>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</si>
  <si>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</si>
  <si>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</si>
  <si>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</si>
  <si>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</si>
  <si>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</si>
  <si>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</si>
  <si>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</si>
  <si>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</si>
  <si>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</si>
  <si>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</si>
  <si>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</si>
  <si>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</si>
  <si>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</si>
  <si>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</si>
  <si>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</si>
  <si>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</si>
  <si>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</si>
  <si>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</si>
  <si>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</si>
  <si>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</si>
  <si>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</si>
  <si>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</si>
  <si>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</si>
  <si>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</si>
  <si>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</si>
  <si>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</si>
  <si>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</si>
  <si>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</si>
  <si>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</si>
  <si>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</si>
  <si>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</si>
  <si>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</si>
  <si>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</si>
  <si>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</si>
  <si>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</si>
  <si>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</si>
  <si>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</si>
  <si>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</si>
  <si>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</si>
  <si>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</si>
  <si>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</si>
  <si>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</si>
  <si>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</si>
  <si>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</si>
  <si>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</si>
  <si>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</si>
  <si>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</si>
  <si>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</si>
  <si>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</si>
  <si>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</si>
  <si>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</si>
  <si>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</si>
  <si>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</si>
  <si>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</si>
  <si>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</si>
  <si>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</si>
  <si>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</si>
  <si>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</si>
  <si>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</si>
  <si>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</si>
  <si>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</si>
  <si>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</si>
  <si>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</si>
  <si>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</si>
  <si>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</si>
  <si>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</si>
  <si>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</si>
  <si>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</si>
  <si>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</si>
  <si>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</si>
  <si>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</si>
  <si>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</si>
  <si>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</si>
  <si>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</si>
  <si>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</si>
  <si>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</si>
  <si>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</si>
  <si>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</si>
  <si>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</si>
  <si>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</si>
  <si>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</si>
  <si>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</si>
  <si>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</si>
  <si>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</si>
  <si>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</si>
  <si>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</si>
  <si>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</si>
  <si>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</si>
  <si>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</si>
  <si>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</si>
  <si>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</si>
  <si>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</si>
  <si>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</si>
  <si>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</si>
  <si>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</si>
  <si>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</si>
  <si>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</si>
  <si>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</si>
  <si>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</si>
  <si>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</si>
  <si>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</si>
  <si>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</si>
  <si>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</si>
  <si>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</si>
  <si>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</si>
  <si>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</si>
  <si>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</si>
  <si>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</si>
  <si>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</si>
  <si>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</si>
  <si>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</si>
  <si>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</si>
  <si>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</si>
  <si>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</si>
  <si>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</si>
  <si>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</si>
  <si>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</si>
  <si>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</si>
  <si>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</si>
  <si>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</si>
  <si>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</si>
  <si>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</si>
  <si>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</si>
  <si>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</si>
  <si>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</si>
  <si>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</si>
  <si>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</si>
  <si>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</si>
  <si>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</si>
  <si>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</si>
  <si>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</si>
  <si>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</si>
  <si>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</si>
  <si>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</si>
  <si>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</si>
  <si>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</si>
  <si>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</si>
  <si>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</si>
  <si>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</si>
  <si>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</si>
  <si>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</si>
  <si>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</si>
  <si>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</si>
  <si>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</si>
  <si>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</si>
  <si>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</si>
  <si>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</si>
  <si>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</si>
  <si>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</si>
  <si>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</si>
  <si>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</si>
  <si>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</si>
  <si>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</si>
  <si>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</si>
  <si>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</si>
  <si>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</si>
  <si>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</si>
  <si>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</si>
  <si>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</si>
  <si>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</si>
  <si>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</si>
  <si>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</si>
  <si>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</si>
  <si>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</si>
  <si>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</si>
  <si>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</si>
  <si>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</si>
  <si>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</si>
  <si>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</si>
  <si>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</si>
  <si>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</si>
  <si>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</si>
  <si>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</si>
  <si>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</si>
  <si>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</si>
  <si>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</si>
  <si>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</si>
  <si>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</si>
  <si>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</si>
  <si>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</si>
  <si>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</si>
  <si>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</si>
  <si>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</si>
  <si>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</si>
  <si>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</si>
  <si>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</si>
  <si>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</si>
  <si>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</si>
  <si>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</si>
  <si>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</si>
  <si>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</si>
  <si>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</si>
  <si>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</si>
  <si>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</si>
  <si>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</si>
  <si>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</si>
  <si>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</si>
  <si>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</si>
  <si>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</si>
  <si>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</si>
  <si>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</si>
  <si>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</si>
  <si>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</si>
  <si>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</si>
  <si>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</si>
  <si>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</si>
  <si>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</si>
  <si>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</si>
  <si>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</si>
  <si>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</si>
  <si>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</si>
  <si>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</si>
  <si>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</si>
  <si>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</si>
  <si>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</si>
  <si>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</si>
  <si>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</si>
  <si>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</si>
  <si>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</si>
  <si>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</si>
  <si>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</si>
  <si>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</si>
  <si>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</si>
  <si>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</si>
  <si>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</si>
  <si>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</si>
  <si>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</si>
  <si>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</si>
  <si>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</si>
  <si>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</si>
  <si>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</si>
  <si>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</si>
  <si>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</si>
  <si>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</si>
  <si>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</si>
  <si>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</si>
  <si>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</si>
  <si>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</si>
  <si>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</si>
  <si>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</si>
  <si>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</si>
  <si>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</si>
  <si>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</si>
  <si>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</si>
  <si>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</si>
  <si>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</si>
  <si>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</si>
  <si>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</si>
  <si>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</si>
  <si>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</si>
  <si>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</si>
  <si>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</si>
  <si>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</si>
  <si>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</si>
  <si>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</si>
  <si>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</si>
  <si>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</si>
  <si>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</si>
  <si>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</si>
  <si>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</si>
  <si>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</si>
  <si>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</si>
  <si>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</si>
  <si>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</si>
  <si>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</si>
  <si>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</si>
  <si>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</si>
  <si>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</si>
  <si>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</si>
  <si>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</si>
  <si>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</si>
  <si>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</si>
  <si>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</si>
  <si>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</si>
  <si>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</si>
  <si>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</si>
  <si>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</si>
  <si>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</si>
  <si>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</si>
  <si>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</si>
  <si>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</si>
  <si>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</si>
  <si>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</si>
  <si>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</si>
  <si>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</si>
  <si>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</si>
  <si>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</si>
  <si>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</si>
  <si>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</si>
  <si>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</si>
  <si>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</si>
  <si>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</si>
  <si>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</si>
  <si>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</si>
  <si>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</si>
  <si>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</si>
  <si>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</si>
  <si>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</si>
  <si>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</si>
  <si>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</si>
  <si>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</si>
  <si>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</si>
  <si>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</si>
  <si>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</si>
  <si>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</si>
  <si>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</si>
  <si>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</si>
  <si>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</si>
  <si>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</si>
  <si>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</si>
  <si>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</si>
  <si>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</si>
  <si>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</si>
  <si>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</si>
  <si>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</si>
  <si>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</si>
  <si>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</si>
  <si>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</si>
  <si>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</si>
  <si>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</si>
  <si>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</si>
  <si>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</si>
  <si>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</si>
  <si>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</si>
  <si>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</si>
  <si>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</si>
  <si>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</si>
  <si>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</si>
  <si>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</si>
  <si>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</si>
  <si>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</si>
  <si>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</si>
  <si>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</si>
  <si>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</si>
  <si>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</si>
  <si>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</si>
  <si>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</si>
  <si>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</si>
  <si>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</si>
  <si>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</si>
  <si>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</si>
  <si>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</si>
  <si>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</si>
  <si>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</si>
  <si>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</si>
  <si>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</si>
  <si>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</si>
  <si>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</si>
  <si>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</si>
  <si>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</si>
  <si>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</si>
  <si>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</si>
  <si>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</si>
  <si>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</si>
  <si>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</si>
  <si>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</si>
  <si>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</si>
  <si>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</si>
  <si>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</si>
  <si>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</si>
  <si>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</si>
  <si>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</si>
  <si>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</si>
  <si>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</si>
  <si>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</si>
  <si>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</si>
  <si>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</si>
  <si>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</si>
  <si>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</si>
  <si>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</si>
  <si>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</si>
  <si>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</si>
  <si>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</si>
  <si>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</si>
  <si>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</si>
  <si>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</si>
  <si>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</si>
  <si>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</si>
  <si>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</si>
  <si>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</si>
  <si>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</si>
  <si>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</si>
  <si>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</si>
  <si>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</si>
  <si>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</si>
  <si>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</si>
  <si>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</si>
  <si>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</si>
  <si>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</si>
  <si>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</si>
  <si>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</si>
  <si>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</si>
  <si>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</si>
  <si>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</si>
  <si>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</si>
  <si>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</si>
  <si>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</si>
  <si>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</si>
  <si>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</si>
  <si>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</si>
  <si>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</si>
  <si>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</si>
  <si>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</si>
  <si>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</si>
  <si>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</si>
  <si>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</si>
  <si>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</si>
  <si>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</si>
  <si>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</si>
  <si>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</si>
  <si>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</si>
  <si>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</si>
  <si>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</si>
  <si>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</si>
  <si>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</si>
  <si>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</si>
  <si>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</si>
  <si>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</si>
  <si>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</si>
  <si>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</si>
  <si>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</si>
  <si>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</si>
  <si>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</si>
  <si>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</si>
  <si>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</si>
  <si>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</si>
  <si>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</si>
  <si>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</si>
  <si>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</si>
  <si>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</si>
  <si>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</si>
  <si>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</si>
  <si>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</si>
  <si>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</si>
  <si>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</si>
  <si>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</si>
  <si>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</si>
  <si>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</si>
  <si>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</si>
  <si>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</si>
  <si>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</si>
  <si>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</si>
  <si>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</si>
  <si>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</si>
  <si>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</si>
  <si>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</si>
  <si>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</si>
  <si>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</si>
  <si>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</si>
  <si>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</si>
  <si>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</si>
  <si>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</si>
  <si>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</si>
  <si>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</si>
  <si>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</si>
  <si>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</si>
  <si>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</si>
  <si>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</si>
  <si>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</si>
  <si>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</si>
  <si>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</si>
  <si>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</si>
  <si>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</si>
  <si>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</si>
  <si>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</si>
  <si>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</si>
  <si>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</si>
  <si>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</si>
  <si>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</si>
  <si>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</si>
  <si>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</si>
  <si>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</si>
  <si>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</si>
  <si>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</si>
  <si>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</si>
  <si>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</si>
  <si>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</si>
  <si>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</si>
  <si>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</si>
  <si>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</si>
  <si>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</si>
  <si>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</si>
  <si>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</si>
  <si>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</si>
  <si>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</si>
  <si>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</si>
  <si>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</si>
  <si>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</si>
  <si>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</si>
  <si>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</si>
  <si>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</si>
  <si>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</si>
  <si>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</si>
  <si>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</si>
  <si>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</si>
  <si>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</si>
  <si>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</si>
  <si>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</si>
  <si>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</si>
  <si>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</si>
  <si>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</si>
  <si>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</si>
  <si>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</si>
  <si>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</si>
  <si>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</si>
  <si>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</si>
  <si>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</si>
  <si>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</si>
  <si>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</si>
  <si>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</si>
  <si>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</si>
  <si>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</si>
  <si>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</si>
  <si>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</si>
  <si>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</si>
  <si>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</si>
  <si>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</si>
  <si>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</si>
  <si>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</si>
  <si>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</si>
  <si>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</si>
  <si>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</si>
  <si>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</si>
  <si>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</si>
  <si>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</si>
  <si>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</si>
  <si>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</si>
  <si>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</si>
  <si>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</si>
  <si>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</si>
  <si>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</si>
  <si>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</si>
  <si>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</si>
  <si>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</si>
  <si>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</si>
  <si>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</si>
  <si>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</si>
  <si>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</si>
  <si>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</si>
  <si>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</si>
  <si>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</si>
  <si>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</si>
  <si>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</si>
  <si>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</si>
  <si>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</si>
  <si>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</si>
  <si>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</si>
  <si>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</si>
  <si>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</si>
  <si>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</si>
  <si>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</si>
  <si>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</si>
  <si>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</si>
  <si>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</si>
  <si>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</si>
  <si>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</si>
  <si>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</si>
  <si>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</si>
  <si>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</si>
  <si>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</si>
  <si>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</si>
  <si>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</si>
  <si>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</si>
  <si>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</si>
  <si>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</si>
  <si>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</si>
  <si>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</si>
  <si>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</si>
  <si>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</si>
  <si>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</si>
  <si>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</si>
  <si>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</si>
  <si>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</si>
  <si>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</si>
  <si>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</si>
  <si>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</si>
  <si>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</si>
  <si>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</si>
  <si>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</si>
  <si>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</si>
  <si>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</si>
  <si>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</si>
  <si>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</si>
  <si>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</si>
  <si>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</si>
  <si>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</si>
  <si>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</si>
  <si>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</si>
  <si>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</si>
  <si>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</si>
  <si>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</si>
  <si>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</si>
  <si>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</si>
  <si>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</si>
  <si>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</si>
  <si>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</si>
  <si>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</si>
  <si>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</si>
  <si>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</si>
  <si>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</si>
  <si>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</si>
  <si>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</si>
  <si>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</si>
  <si>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</si>
  <si>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</si>
  <si>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</si>
  <si>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</si>
  <si>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</si>
  <si>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</si>
  <si>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</si>
  <si>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</si>
  <si>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</si>
  <si>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</si>
  <si>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</si>
  <si>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</si>
  <si>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</si>
  <si>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</si>
  <si>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</si>
  <si>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</si>
  <si>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</si>
  <si>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</si>
  <si>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</si>
  <si>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</si>
  <si>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</si>
  <si>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</si>
  <si>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</si>
  <si>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</si>
  <si>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</si>
  <si>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</si>
  <si>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</si>
  <si>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</si>
  <si>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</si>
  <si>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</si>
  <si>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</si>
  <si>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</si>
  <si>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</si>
  <si>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</si>
  <si>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</si>
  <si>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</si>
  <si>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</si>
  <si>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</si>
  <si>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</si>
  <si>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</si>
  <si>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</si>
  <si>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</si>
  <si>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</si>
  <si>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</si>
  <si>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</si>
  <si>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</si>
  <si>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</si>
  <si>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</si>
  <si>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</si>
  <si>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</si>
  <si>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</si>
  <si>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</si>
  <si>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</si>
  <si>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</si>
  <si>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</si>
  <si>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</si>
  <si>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</si>
  <si>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</si>
  <si>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</si>
  <si>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</si>
  <si>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</si>
  <si>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</si>
  <si>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</si>
  <si>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</si>
  <si>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</si>
  <si>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</si>
  <si>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</si>
  <si>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</si>
  <si>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</si>
  <si>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</si>
  <si>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</si>
  <si>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</si>
  <si>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</si>
  <si>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</si>
  <si>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</si>
  <si>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</si>
  <si>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</si>
  <si>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</si>
  <si>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</si>
  <si>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</si>
  <si>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</si>
  <si>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</si>
  <si>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</si>
  <si>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</si>
  <si>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</si>
  <si>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</si>
  <si>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</si>
  <si>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</si>
  <si>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</si>
  <si>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</si>
  <si>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</si>
  <si>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</si>
  <si>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</si>
  <si>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</si>
  <si>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</si>
  <si>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</si>
  <si>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</si>
  <si>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</si>
  <si>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</si>
  <si>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</si>
  <si>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</si>
  <si>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</si>
  <si>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</si>
  <si>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</si>
  <si>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</si>
  <si>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</si>
  <si>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</si>
  <si>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</si>
  <si>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</si>
  <si>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</si>
  <si>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</si>
  <si>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</si>
  <si>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</si>
  <si>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</si>
  <si>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</si>
  <si>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</si>
  <si>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</si>
  <si>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</si>
  <si>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</si>
  <si>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</si>
  <si>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</si>
  <si>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</si>
  <si>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</si>
  <si>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</si>
  <si>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</si>
  <si>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</si>
  <si>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</si>
  <si>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</si>
  <si>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</si>
  <si>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</si>
  <si>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</si>
  <si>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</si>
  <si>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</si>
  <si>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</si>
  <si>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</si>
  <si>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</si>
  <si>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</si>
  <si>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</si>
  <si>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</si>
  <si>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</si>
  <si>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</si>
  <si>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</si>
  <si>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</si>
  <si>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</si>
  <si>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</si>
  <si>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</si>
  <si>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</si>
  <si>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</si>
  <si>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</si>
  <si>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</si>
  <si>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</si>
  <si>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</si>
  <si>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</si>
  <si>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</si>
  <si>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</si>
  <si>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</si>
  <si>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</si>
  <si>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</si>
  <si>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</si>
  <si>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</si>
  <si>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</si>
  <si>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</si>
  <si>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</si>
  <si>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</si>
  <si>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</si>
  <si>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</si>
  <si>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</si>
  <si>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</si>
  <si>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</si>
  <si>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</si>
  <si>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</si>
  <si>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</si>
  <si>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</si>
  <si>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</si>
  <si>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</si>
  <si>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</si>
  <si>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</si>
  <si>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</si>
  <si>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</si>
  <si>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</si>
  <si>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</si>
  <si>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</si>
  <si>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</si>
  <si>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</si>
  <si>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</si>
  <si>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</si>
  <si>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</si>
  <si>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</si>
  <si>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</si>
  <si>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</si>
  <si>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</si>
  <si>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</si>
  <si>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</si>
  <si>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</si>
  <si>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</si>
  <si>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</si>
  <si>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</si>
  <si>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</si>
  <si>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</si>
  <si>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</si>
  <si>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</si>
  <si>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</si>
  <si>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</si>
  <si>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</si>
  <si>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</si>
  <si>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</si>
  <si>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</si>
  <si>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</si>
  <si>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</si>
  <si>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</si>
  <si>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</si>
  <si>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</si>
  <si>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</si>
  <si>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</si>
  <si>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</si>
  <si>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</si>
  <si>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</si>
  <si>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</si>
  <si>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</si>
  <si>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</si>
  <si>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</si>
  <si>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</si>
  <si>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</si>
  <si>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</si>
  <si>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</si>
  <si>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</si>
  <si>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</si>
  <si>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</si>
  <si>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</si>
  <si>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</si>
  <si>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</si>
  <si>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</si>
  <si>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</si>
  <si>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</si>
  <si>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</si>
  <si>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</si>
  <si>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</si>
  <si>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</si>
  <si>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</si>
  <si>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</si>
  <si>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</si>
  <si>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</si>
  <si>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</si>
  <si>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</si>
  <si>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</si>
  <si>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</si>
  <si>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</si>
  <si>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</si>
  <si>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</si>
  <si>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</si>
  <si>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</si>
  <si>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</si>
  <si>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</si>
  <si>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</si>
  <si>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</si>
  <si>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</si>
  <si>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</si>
  <si>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</si>
  <si>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</si>
  <si>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</si>
  <si>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</si>
  <si>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</si>
  <si>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</si>
  <si>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</si>
  <si>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</si>
  <si>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</si>
  <si>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</si>
  <si>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</si>
  <si>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</si>
  <si>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</si>
  <si>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</si>
  <si>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</si>
  <si>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</si>
  <si>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</si>
  <si>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</si>
  <si>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</si>
  <si>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</si>
  <si>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</si>
  <si>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</si>
  <si>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</si>
  <si>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</si>
  <si>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</si>
  <si>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</si>
  <si>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</si>
  <si>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</si>
  <si>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</si>
  <si>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</si>
  <si>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</si>
  <si>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</si>
  <si>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</si>
  <si>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</si>
  <si>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</si>
  <si>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</si>
  <si>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</si>
  <si>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</si>
  <si>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</si>
  <si>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</si>
  <si>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</si>
  <si>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</si>
  <si>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</si>
  <si>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</si>
  <si>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</si>
  <si>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</si>
  <si>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</si>
  <si>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</si>
  <si>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</si>
  <si>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</si>
  <si>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</si>
  <si>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</si>
  <si>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</si>
  <si>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</si>
  <si>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</si>
  <si>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</si>
  <si>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</si>
  <si>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</si>
  <si>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</si>
  <si>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</si>
  <si>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</si>
  <si>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</si>
  <si>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</si>
  <si>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</si>
  <si>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</si>
  <si>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</si>
  <si>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</si>
  <si>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</si>
  <si>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</si>
  <si>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</si>
  <si>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</si>
  <si>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</si>
  <si>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</si>
  <si>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</si>
  <si>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</si>
  <si>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</si>
  <si>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</si>
  <si>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</si>
  <si>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</si>
  <si>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</si>
  <si>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</si>
  <si>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</si>
  <si>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</si>
  <si>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</si>
  <si>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</si>
  <si>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</si>
  <si>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</si>
  <si>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</si>
  <si>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</si>
  <si>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</si>
  <si>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</si>
  <si>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</si>
  <si>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</si>
  <si>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</si>
  <si>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</si>
  <si>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</si>
  <si>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</si>
  <si>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</si>
  <si>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</si>
  <si>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</si>
  <si>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</si>
  <si>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</si>
  <si>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</si>
  <si>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</si>
  <si>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</si>
  <si>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</si>
  <si>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</si>
  <si>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</si>
  <si>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</si>
  <si>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</si>
  <si>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</si>
  <si>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</si>
  <si>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</si>
  <si>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</si>
  <si>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</si>
  <si>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</si>
  <si>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</si>
  <si>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</si>
  <si>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</si>
  <si>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</si>
  <si>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</si>
  <si>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</si>
  <si>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</si>
  <si>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</si>
  <si>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</si>
  <si>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</si>
  <si>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</si>
  <si>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</si>
  <si>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</si>
  <si>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</si>
  <si>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</si>
  <si>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</si>
  <si>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</si>
  <si>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</si>
  <si>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</si>
  <si>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</si>
  <si>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</si>
  <si>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</si>
  <si>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</si>
  <si>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</si>
  <si>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</si>
  <si>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</si>
  <si>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</si>
  <si>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</si>
  <si>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</si>
  <si>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</si>
  <si>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</si>
  <si>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</si>
  <si>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</si>
  <si>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</si>
  <si>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</si>
  <si>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</si>
  <si>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</si>
  <si>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</si>
  <si>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</si>
  <si>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</si>
  <si>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</si>
  <si>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</si>
  <si>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</si>
  <si>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</si>
  <si>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</si>
  <si>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</si>
  <si>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</si>
  <si>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</si>
  <si>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</si>
  <si>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</si>
  <si>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</si>
  <si>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</si>
  <si>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</si>
  <si>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</si>
  <si>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</si>
  <si>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</si>
  <si>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</si>
  <si>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</si>
  <si>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</si>
  <si>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</si>
  <si>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</si>
  <si>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</si>
  <si>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</si>
  <si>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</si>
  <si>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</si>
  <si>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</si>
  <si>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</si>
  <si>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</si>
  <si>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</si>
  <si>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</si>
  <si>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</si>
  <si>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</si>
  <si>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</si>
  <si>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</si>
  <si>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</si>
  <si>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</si>
  <si>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</si>
  <si>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</si>
  <si>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</si>
  <si>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</si>
  <si>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</si>
  <si>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</si>
  <si>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</si>
  <si>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</si>
  <si>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</si>
  <si>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</si>
  <si>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</si>
  <si>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</si>
  <si>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</si>
  <si>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</si>
  <si>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</si>
  <si>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</si>
  <si>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</si>
  <si>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</si>
  <si>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</si>
  <si>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</si>
  <si>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</si>
  <si>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</si>
  <si>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</si>
  <si>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</si>
  <si>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</si>
  <si>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</si>
  <si>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</si>
  <si>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</si>
  <si>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</si>
  <si>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</si>
  <si>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</si>
  <si>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</si>
  <si>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</si>
  <si>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</si>
  <si>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</si>
  <si>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</si>
  <si>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</si>
  <si>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</si>
  <si>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</si>
  <si>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</si>
  <si>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</si>
  <si>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</si>
  <si>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</si>
  <si>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</si>
  <si>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</si>
  <si>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</si>
  <si>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</si>
  <si>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</si>
  <si>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</si>
  <si>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</si>
  <si>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</si>
  <si>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</si>
  <si>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</si>
  <si>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</si>
  <si>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</si>
  <si>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</si>
  <si>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</si>
  <si>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</si>
  <si>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</si>
  <si>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</si>
  <si>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</si>
  <si>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</si>
  <si>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</si>
  <si>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</si>
  <si>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</si>
  <si>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</si>
  <si>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</si>
  <si>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</si>
  <si>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</si>
  <si>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</si>
  <si>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</si>
  <si>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</si>
  <si>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</si>
  <si>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</si>
  <si>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</si>
  <si>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</si>
  <si>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</si>
  <si>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</si>
  <si>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</si>
  <si>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</si>
  <si>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</si>
  <si>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</si>
  <si>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</si>
  <si>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</si>
  <si>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</si>
  <si>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</si>
  <si>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</si>
  <si>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</si>
  <si>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</si>
  <si>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</si>
  <si>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</si>
  <si>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</si>
  <si>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</si>
  <si>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</si>
  <si>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</si>
  <si>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</si>
  <si>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</si>
  <si>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</si>
  <si>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</si>
  <si>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</si>
  <si>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</si>
  <si>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</si>
  <si>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</si>
  <si>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</si>
  <si>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</si>
  <si>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</si>
  <si>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</si>
  <si>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</si>
  <si>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</si>
  <si>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</si>
  <si>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</si>
  <si>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</si>
  <si>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</si>
  <si>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</si>
  <si>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</si>
  <si>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</si>
  <si>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</si>
  <si>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</si>
  <si>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</si>
  <si>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</si>
  <si>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</si>
  <si>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</si>
  <si>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</si>
  <si>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</si>
  <si>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</si>
  <si>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</si>
  <si>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</si>
  <si>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</si>
  <si>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</si>
  <si>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</si>
  <si>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</si>
  <si>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</si>
  <si>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</si>
  <si>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</si>
  <si>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</si>
  <si>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</si>
  <si>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</si>
  <si>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</si>
  <si>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</si>
  <si>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</si>
  <si>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</si>
  <si>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</si>
  <si>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</si>
  <si>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</si>
  <si>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</si>
  <si>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</si>
  <si>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</si>
  <si>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</si>
  <si>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</si>
  <si>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</si>
  <si>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</si>
  <si>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</si>
  <si>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</si>
  <si>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</si>
  <si>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</si>
  <si>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</si>
  <si>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</si>
  <si>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</si>
  <si>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</si>
  <si>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</si>
  <si>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</si>
  <si>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</si>
  <si>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</si>
  <si>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</si>
  <si>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</si>
  <si>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</si>
  <si>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</si>
  <si>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</si>
  <si>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</si>
  <si>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</si>
  <si>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</si>
  <si>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</si>
  <si>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</si>
  <si>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</si>
  <si>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</si>
  <si>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</si>
  <si>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</si>
  <si>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</si>
  <si>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</si>
  <si>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</si>
  <si>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</si>
  <si>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</si>
  <si>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</si>
  <si>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</si>
  <si>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</si>
  <si>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</si>
  <si>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</si>
  <si>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</si>
  <si>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</si>
  <si>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</si>
  <si>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</si>
  <si>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</si>
  <si>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</si>
  <si>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</si>
  <si>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</si>
  <si>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</si>
  <si>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</si>
  <si>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</si>
  <si>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</si>
  <si>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</si>
  <si>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</si>
  <si>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</si>
  <si>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</si>
  <si>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</si>
  <si>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</si>
  <si>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</si>
  <si>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</si>
  <si>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</si>
  <si>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</si>
  <si>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</si>
  <si>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</si>
  <si>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</si>
  <si>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</si>
  <si>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</si>
  <si>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</si>
  <si>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</si>
  <si>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</si>
  <si>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</si>
  <si>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</si>
  <si>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</si>
  <si>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</si>
  <si>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</si>
  <si>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</si>
  <si>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</si>
  <si>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</si>
  <si>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</si>
  <si>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</si>
  <si>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</si>
  <si>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</si>
  <si>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</si>
  <si>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</si>
  <si>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</si>
  <si>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</si>
  <si>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</si>
  <si>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</si>
  <si>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</si>
  <si>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</si>
  <si>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</si>
  <si>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</si>
  <si>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</si>
  <si>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</si>
  <si>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</si>
  <si>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</si>
  <si>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</si>
  <si>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</si>
  <si>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</si>
  <si>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</si>
  <si>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</si>
  <si>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</si>
  <si>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</si>
  <si>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</si>
  <si>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</si>
  <si>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</si>
  <si>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</si>
  <si>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</si>
  <si>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</si>
  <si>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</si>
  <si>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</si>
  <si>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</si>
  <si>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</si>
  <si>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</si>
  <si>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</si>
  <si>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</si>
  <si>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</si>
  <si>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</si>
  <si>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</si>
  <si>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</si>
  <si>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</si>
  <si>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</si>
  <si>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</si>
  <si>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</si>
  <si>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</si>
  <si>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</si>
  <si>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</si>
  <si>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</si>
  <si>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</si>
  <si>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</si>
  <si>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</si>
  <si>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</si>
  <si>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</si>
  <si>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</si>
  <si>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</si>
  <si>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</si>
  <si>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</si>
  <si>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</si>
  <si>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</si>
  <si>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</si>
  <si>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</si>
  <si>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</si>
  <si>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</si>
  <si>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</si>
  <si>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</si>
  <si>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</si>
  <si>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</si>
  <si>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</si>
  <si>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</si>
  <si>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</si>
  <si>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</si>
  <si>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</si>
  <si>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</si>
  <si>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</si>
  <si>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</si>
  <si>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</si>
  <si>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</si>
  <si>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</si>
  <si>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</si>
  <si>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</si>
  <si>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</si>
  <si>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</si>
  <si>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</si>
  <si>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</si>
  <si>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</si>
  <si>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</si>
  <si>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</si>
  <si>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</si>
  <si>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</si>
  <si>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</si>
  <si>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</si>
  <si>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</si>
  <si>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</si>
  <si>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</si>
  <si>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</si>
  <si>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</si>
  <si>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</si>
  <si>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</si>
  <si>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</si>
  <si>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</si>
  <si>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</si>
  <si>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</si>
  <si>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</si>
  <si>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</si>
  <si>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</si>
  <si>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</si>
  <si>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</si>
  <si>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</si>
  <si>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</si>
  <si>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</si>
  <si>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</si>
  <si>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</si>
  <si>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</si>
  <si>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</si>
  <si>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</si>
  <si>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</si>
  <si>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</si>
  <si>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</si>
  <si>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</si>
  <si>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</si>
  <si>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</si>
  <si>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</si>
  <si>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</si>
  <si>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</si>
  <si>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</si>
  <si>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</si>
  <si>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</si>
  <si>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</si>
  <si>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</si>
  <si>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</si>
  <si>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</si>
  <si>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</si>
  <si>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</si>
  <si>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</si>
  <si>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</si>
  <si>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</si>
  <si>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</si>
  <si>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</si>
  <si>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</si>
  <si>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</si>
  <si>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</si>
  <si>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</si>
  <si>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</si>
  <si>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</si>
  <si>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</si>
  <si>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</si>
  <si>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</si>
  <si>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</si>
  <si>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</si>
  <si>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</si>
  <si>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</si>
  <si>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</si>
  <si>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</si>
  <si>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</si>
  <si>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</si>
  <si>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</si>
  <si>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</si>
  <si>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</si>
  <si>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</si>
  <si>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</si>
  <si>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</si>
  <si>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</si>
  <si>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</si>
  <si>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</si>
  <si>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</si>
  <si>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</si>
  <si>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</si>
  <si>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</si>
  <si>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</si>
  <si>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</si>
  <si>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</si>
  <si>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</si>
  <si>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</si>
  <si>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</si>
  <si>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</si>
  <si>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</si>
  <si>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</si>
  <si>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</si>
  <si>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</si>
  <si>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</si>
  <si>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</si>
  <si>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</si>
  <si>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</si>
  <si>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</si>
  <si>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</si>
  <si>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</si>
  <si>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</si>
  <si>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</si>
  <si>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</si>
  <si>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</si>
  <si>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</si>
  <si>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</si>
  <si>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</si>
  <si>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</si>
  <si>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</si>
  <si>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</si>
  <si>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</si>
  <si>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</si>
  <si>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</si>
  <si>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</si>
  <si>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</si>
  <si>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</si>
  <si>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</si>
  <si>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</si>
  <si>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</si>
  <si>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</si>
  <si>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</si>
  <si>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</si>
  <si>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</si>
  <si>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</si>
  <si>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</si>
  <si>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</si>
  <si>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</si>
  <si>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</si>
  <si>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</si>
  <si>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</si>
  <si>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</si>
  <si>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</si>
  <si>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</si>
  <si>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</si>
  <si>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</si>
  <si>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</si>
  <si>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</si>
  <si>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</si>
  <si>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</si>
  <si>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</si>
  <si>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</si>
  <si>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</si>
  <si>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</si>
  <si>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</si>
  <si>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</si>
  <si>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</si>
  <si>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</si>
  <si>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</si>
  <si>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</si>
  <si>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</si>
  <si>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</si>
  <si>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</si>
  <si>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</si>
  <si>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</si>
  <si>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</si>
  <si>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</si>
  <si>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</si>
  <si>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</si>
  <si>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</si>
  <si>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</si>
  <si>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</si>
  <si>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</si>
  <si>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</si>
  <si>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</si>
  <si>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</si>
  <si>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</si>
  <si>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</si>
  <si>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</si>
  <si>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</si>
  <si>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</si>
  <si>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</si>
  <si>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</si>
  <si>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</si>
  <si>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</si>
  <si>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</si>
  <si>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</si>
  <si>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</si>
  <si>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</si>
  <si>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</si>
  <si>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</si>
  <si>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</si>
  <si>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</si>
  <si>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</si>
  <si>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</si>
  <si>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</si>
  <si>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</si>
  <si>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</si>
  <si>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</si>
  <si>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</si>
  <si>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</si>
  <si>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</si>
  <si>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</si>
  <si>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</si>
  <si>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</si>
  <si>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</si>
  <si>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</si>
  <si>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</si>
  <si>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</si>
  <si>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</si>
  <si>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</si>
  <si>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</si>
  <si>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</si>
  <si>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</si>
  <si>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</si>
  <si>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</si>
  <si>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</si>
  <si>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</si>
  <si>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</si>
  <si>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</si>
  <si>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</si>
  <si>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</si>
  <si>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</si>
  <si>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</si>
  <si>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</si>
  <si>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</si>
  <si>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</si>
  <si>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</si>
  <si>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</si>
  <si>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</si>
  <si>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</si>
  <si>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</si>
  <si>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</si>
  <si>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</si>
  <si>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</si>
  <si>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</si>
  <si>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</si>
  <si>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</si>
  <si>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</si>
  <si>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</si>
  <si>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</si>
  <si>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</si>
  <si>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</si>
  <si>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</si>
  <si>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</si>
  <si>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</si>
  <si>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</si>
  <si>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</si>
  <si>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</si>
  <si>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</si>
  <si>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</si>
  <si>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</si>
  <si>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</si>
  <si>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</si>
  <si>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</si>
  <si>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</si>
  <si>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</si>
  <si>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</si>
  <si>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</si>
  <si>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</si>
  <si>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</si>
  <si>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</si>
  <si>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</si>
  <si>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</si>
  <si>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</si>
  <si>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</si>
  <si>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</si>
  <si>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</si>
  <si>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</si>
  <si>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</si>
  <si>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</si>
  <si>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</si>
  <si>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</si>
  <si>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</si>
  <si>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</si>
  <si>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</si>
  <si>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</si>
  <si>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</si>
  <si>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</si>
  <si>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</si>
  <si>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</si>
  <si>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</si>
  <si>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</si>
  <si>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</si>
  <si>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</si>
  <si>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</si>
  <si>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</si>
  <si>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</si>
  <si>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</si>
  <si>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</si>
  <si>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</si>
  <si>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</si>
  <si>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</si>
  <si>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</si>
  <si>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</si>
  <si>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</si>
  <si>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</si>
  <si>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</si>
  <si>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</si>
  <si>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</si>
  <si>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</si>
  <si>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</si>
  <si>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</si>
  <si>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</si>
  <si>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</si>
  <si>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</si>
  <si>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</si>
  <si>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</si>
  <si>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</si>
  <si>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</si>
  <si>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</si>
  <si>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</si>
  <si>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</si>
  <si>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</si>
  <si>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</si>
  <si>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</si>
  <si>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</si>
  <si>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</si>
  <si>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</si>
  <si>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</si>
  <si>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</si>
  <si>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</si>
  <si>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</si>
  <si>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</si>
  <si>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</si>
  <si>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</si>
  <si>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</si>
  <si>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</si>
  <si>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</si>
  <si>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</si>
  <si>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</si>
  <si>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</si>
  <si>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</si>
  <si>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</si>
  <si>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</si>
  <si>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</si>
  <si>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</si>
  <si>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</si>
  <si>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</si>
  <si>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</si>
  <si>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</si>
  <si>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</si>
  <si>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</si>
  <si>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</si>
  <si>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</si>
  <si>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</si>
  <si>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</si>
  <si>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</si>
  <si>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</si>
  <si>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</si>
  <si>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</si>
  <si>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</si>
  <si>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</si>
  <si>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</si>
  <si>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</si>
  <si>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</si>
  <si>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</si>
  <si>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</si>
  <si>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</si>
  <si>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</si>
  <si>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</si>
  <si>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</si>
  <si>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</si>
  <si>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</si>
  <si>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</si>
  <si>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</si>
  <si>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</si>
  <si>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</si>
  <si>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</si>
  <si>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</si>
  <si>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</si>
  <si>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</si>
  <si>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</si>
  <si>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</si>
  <si>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</si>
  <si>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</si>
  <si>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</si>
  <si>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</si>
  <si>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</si>
  <si>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</si>
  <si>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</si>
  <si>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</si>
  <si>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</si>
  <si>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</si>
  <si>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</si>
  <si>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</si>
  <si>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</si>
  <si>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</si>
  <si>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</si>
  <si>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</si>
  <si>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</si>
  <si>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</si>
  <si>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</si>
  <si>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</si>
  <si>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</si>
  <si>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</si>
  <si>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</si>
  <si>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</si>
  <si>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</si>
  <si>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</si>
  <si>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</si>
  <si>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</si>
  <si>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</si>
  <si>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</si>
  <si>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</si>
  <si>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</si>
  <si>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</si>
  <si>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</si>
  <si>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</si>
  <si>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</si>
  <si>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</si>
  <si>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</si>
  <si>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</si>
  <si>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</si>
  <si>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</si>
  <si>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</si>
  <si>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</si>
  <si>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</si>
  <si>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</si>
  <si>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</si>
  <si>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</si>
  <si>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</si>
  <si>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</si>
  <si>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</si>
  <si>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</si>
  <si>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</si>
  <si>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</si>
  <si>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</si>
  <si>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</si>
  <si>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</si>
  <si>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</si>
  <si>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</si>
  <si>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</si>
  <si>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</si>
  <si>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</si>
  <si>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</si>
  <si>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</si>
  <si>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</si>
  <si>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</si>
  <si>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</si>
  <si>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</si>
  <si>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</si>
  <si>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</si>
  <si>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</si>
  <si>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</si>
  <si>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</si>
  <si>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</si>
  <si>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</si>
  <si>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</si>
  <si>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</si>
  <si>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</si>
  <si>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</si>
  <si>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</si>
  <si>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</si>
  <si>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</si>
  <si>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</si>
  <si>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</si>
  <si>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</si>
  <si>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</si>
  <si>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</si>
  <si>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</si>
  <si>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</si>
  <si>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</si>
  <si>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</si>
  <si>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</si>
  <si>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</si>
  <si>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</si>
  <si>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</si>
  <si>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</si>
  <si>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</si>
  <si>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</si>
  <si>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</si>
  <si>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</si>
  <si>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</si>
  <si>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</si>
  <si>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</si>
  <si>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</si>
  <si>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</si>
  <si>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</si>
  <si>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</si>
  <si>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</si>
  <si>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</si>
  <si>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</si>
  <si>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</si>
  <si>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</si>
  <si>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</si>
  <si>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</si>
  <si>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</si>
  <si>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</si>
  <si>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</si>
  <si>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</si>
  <si>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</si>
  <si>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</si>
  <si>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</si>
  <si>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</si>
  <si>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</si>
  <si>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</si>
  <si>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</si>
  <si>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</si>
  <si>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</si>
  <si>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</si>
  <si>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</si>
  <si>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</si>
  <si>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</si>
  <si>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</si>
  <si>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</si>
  <si>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</si>
  <si>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</si>
  <si>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</si>
  <si>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</si>
  <si>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</si>
  <si>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</si>
  <si>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</si>
  <si>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</si>
  <si>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</si>
  <si>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</si>
  <si>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</si>
  <si>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</si>
  <si>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</si>
  <si>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</si>
  <si>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</si>
  <si>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</si>
  <si>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</si>
  <si>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</si>
  <si>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</si>
  <si>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</si>
  <si>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</si>
  <si>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</si>
  <si>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</si>
  <si>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</si>
  <si>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</si>
  <si>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</si>
  <si>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</si>
  <si>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</si>
  <si>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</si>
  <si>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</si>
  <si>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</si>
  <si>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</si>
  <si>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</si>
  <si>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</si>
  <si>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</si>
  <si>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</si>
  <si>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</si>
  <si>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</si>
  <si>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</si>
  <si>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</si>
  <si>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</si>
  <si>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</si>
  <si>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</si>
  <si>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</si>
  <si>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</si>
  <si>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</si>
  <si>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</si>
  <si>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</si>
  <si>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</si>
  <si>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</si>
  <si>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</si>
  <si>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</si>
  <si>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</si>
  <si>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</si>
  <si>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</si>
  <si>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</si>
  <si>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</si>
  <si>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</si>
  <si>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</si>
  <si>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</si>
  <si>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</si>
  <si>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</si>
  <si>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</si>
  <si>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</si>
  <si>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</si>
  <si>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</si>
  <si>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</si>
  <si>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</si>
  <si>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</si>
  <si>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</si>
  <si>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</si>
  <si>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</si>
  <si>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</si>
  <si>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</si>
  <si>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</si>
  <si>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</si>
  <si>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</si>
  <si>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</si>
  <si>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</si>
  <si>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</si>
  <si>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</si>
  <si>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</si>
  <si>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</si>
  <si>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</si>
  <si>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</si>
  <si>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</si>
  <si>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</si>
  <si>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</si>
  <si>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</si>
  <si>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</si>
  <si>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</si>
  <si>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</si>
  <si>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</si>
  <si>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</si>
  <si>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</si>
  <si>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</si>
  <si>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</si>
  <si>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</si>
  <si>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</si>
  <si>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</si>
  <si>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</si>
  <si>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</si>
  <si>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</si>
  <si>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</si>
  <si>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</si>
  <si>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</si>
  <si>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</si>
  <si>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</si>
  <si>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</si>
  <si>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</si>
  <si>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</si>
  <si>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</si>
  <si>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</si>
  <si>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</si>
  <si>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</si>
  <si>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</si>
  <si>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</si>
  <si>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</si>
  <si>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</si>
  <si>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</si>
  <si>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</si>
  <si>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</si>
  <si>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</si>
  <si>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</si>
  <si>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</si>
  <si>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</si>
  <si>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</si>
  <si>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</si>
  <si>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</si>
  <si>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</si>
  <si>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</si>
  <si>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</si>
  <si>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</si>
  <si>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</si>
  <si>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</si>
  <si>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</si>
  <si>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</si>
  <si>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</si>
  <si>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</si>
  <si>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</si>
  <si>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</si>
  <si>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</si>
  <si>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</si>
  <si>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</si>
  <si>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</si>
  <si>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</si>
  <si>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</si>
  <si>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</si>
  <si>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</si>
  <si>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</si>
  <si>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</si>
  <si>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</si>
  <si>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</si>
  <si>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</si>
  <si>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</si>
  <si>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</si>
  <si>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</si>
  <si>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</si>
  <si>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</si>
  <si>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</si>
  <si>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</si>
  <si>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</si>
  <si>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</si>
  <si>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</si>
  <si>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</si>
  <si>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</si>
  <si>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</si>
  <si>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</si>
  <si>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</si>
  <si>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</si>
  <si>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</si>
  <si>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</si>
  <si>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</si>
  <si>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</si>
  <si>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</si>
  <si>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</si>
  <si>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</si>
  <si>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</si>
  <si>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</si>
  <si>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</si>
  <si>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</si>
  <si>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</si>
  <si>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</si>
  <si>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</si>
  <si>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</si>
  <si>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</si>
  <si>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</si>
  <si>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</si>
  <si>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</si>
  <si>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</si>
  <si>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</si>
  <si>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</si>
  <si>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</si>
  <si>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</si>
  <si>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</si>
  <si>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</si>
  <si>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</si>
  <si>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</si>
  <si>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</si>
  <si>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</si>
  <si>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</si>
  <si>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</si>
  <si>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</si>
  <si>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</si>
  <si>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</si>
  <si>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</si>
  <si>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</si>
  <si>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</si>
  <si>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</si>
  <si>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</si>
  <si>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</si>
  <si>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</si>
  <si>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</si>
  <si>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</si>
  <si>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</si>
  <si>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</si>
  <si>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</si>
  <si>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</si>
  <si>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</si>
  <si>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</si>
  <si>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</si>
  <si>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</si>
  <si>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</si>
  <si>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</si>
  <si>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</si>
  <si>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</si>
  <si>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</si>
  <si>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</si>
  <si>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</si>
  <si>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</si>
  <si>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</si>
  <si>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</si>
  <si>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</si>
  <si>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</si>
  <si>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</si>
  <si>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</si>
  <si>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</si>
  <si>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</si>
  <si>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</si>
  <si>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</si>
  <si>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</si>
  <si>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</si>
  <si>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</si>
  <si>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</si>
  <si>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</si>
  <si>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</si>
  <si>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</si>
  <si>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</si>
  <si>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</si>
  <si>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</si>
  <si>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</si>
  <si>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</si>
  <si>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</si>
  <si>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</si>
  <si>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</si>
  <si>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</si>
  <si>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</si>
  <si>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</si>
  <si>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</si>
  <si>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</si>
  <si>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</si>
  <si>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</si>
  <si>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</si>
  <si>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</si>
  <si>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</si>
  <si>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</si>
  <si>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</si>
  <si>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</si>
  <si>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</si>
  <si>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</si>
  <si>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</si>
  <si>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</si>
  <si>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</si>
  <si>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</si>
  <si>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</si>
  <si>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</si>
  <si>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</si>
  <si>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</si>
  <si>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</si>
  <si>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</si>
  <si>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</si>
  <si>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</si>
  <si>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</si>
  <si>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</si>
  <si>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</si>
  <si>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</si>
  <si>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</si>
  <si>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</si>
  <si>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</si>
  <si>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</si>
  <si>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</si>
  <si>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</si>
  <si>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</si>
  <si>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</si>
  <si>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</si>
  <si>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</si>
  <si>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</si>
  <si>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</si>
  <si>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</si>
  <si>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</si>
  <si>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</si>
  <si>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</si>
  <si>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</si>
  <si>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</si>
  <si>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</si>
  <si>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</si>
  <si>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</si>
  <si>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</si>
  <si>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</si>
  <si>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</si>
  <si>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</si>
  <si>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</si>
  <si>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</si>
  <si>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</si>
  <si>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</si>
  <si>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</si>
  <si>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</si>
  <si>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</si>
  <si>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</si>
  <si>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</si>
  <si>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</si>
  <si>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</si>
  <si>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</si>
  <si>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</si>
  <si>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</si>
  <si>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</si>
  <si>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</si>
  <si>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</si>
  <si>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</si>
  <si>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</si>
  <si>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</si>
  <si>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</si>
  <si>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</si>
  <si>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</si>
  <si>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</si>
  <si>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</si>
  <si>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</si>
  <si>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</si>
  <si>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</si>
  <si>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</si>
  <si>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</si>
  <si>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</si>
  <si>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</si>
  <si>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</si>
  <si>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</si>
  <si>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</si>
  <si>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</si>
  <si>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</si>
  <si>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</si>
  <si>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</si>
  <si>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</si>
  <si>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</si>
  <si>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</si>
  <si>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</si>
  <si>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</si>
  <si>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</si>
  <si>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</si>
  <si>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</si>
  <si>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</si>
  <si>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</si>
  <si>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</si>
  <si>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</si>
  <si>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</si>
  <si>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</si>
  <si>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</si>
  <si>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</si>
  <si>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</si>
  <si>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</si>
  <si>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</si>
  <si>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</si>
  <si>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</si>
  <si>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</si>
  <si>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</si>
  <si>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</si>
  <si>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</si>
  <si>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</si>
  <si>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</si>
  <si>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</si>
  <si>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</si>
  <si>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</si>
  <si>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</si>
  <si>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</si>
  <si>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</si>
  <si>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</si>
  <si>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</si>
  <si>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</si>
  <si>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</si>
  <si>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</si>
  <si>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</si>
  <si>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</si>
  <si>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</si>
  <si>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</si>
  <si>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</si>
  <si>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</si>
  <si>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</si>
  <si>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</si>
  <si>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</si>
  <si>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</si>
  <si>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</si>
  <si>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</si>
  <si>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</si>
  <si>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</si>
  <si>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</si>
  <si>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</si>
  <si>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</si>
  <si>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</si>
  <si>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</si>
  <si>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</si>
  <si>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</si>
  <si>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</si>
  <si>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</si>
  <si>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</si>
  <si>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</si>
  <si>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</si>
  <si>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</si>
  <si>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</si>
  <si>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</si>
  <si>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</si>
  <si>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</si>
  <si>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</si>
  <si>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</si>
  <si>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</si>
  <si>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</si>
  <si>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</si>
  <si>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</si>
  <si>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</si>
  <si>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</si>
  <si>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</si>
  <si>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</si>
  <si>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</si>
  <si>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</si>
  <si>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</si>
  <si>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</si>
  <si>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</si>
  <si>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</si>
  <si>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</si>
  <si>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</si>
  <si>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</si>
  <si>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</si>
  <si>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</si>
  <si>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</si>
  <si>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</si>
  <si>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</si>
  <si>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</si>
  <si>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</si>
  <si>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</si>
  <si>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</si>
  <si>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</si>
  <si>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</si>
  <si>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</si>
  <si>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</si>
  <si>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</si>
  <si>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</si>
  <si>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</si>
  <si>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</si>
  <si>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</si>
  <si>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</si>
  <si>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</si>
  <si>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</si>
  <si>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</si>
  <si>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</si>
  <si>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</si>
  <si>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</si>
  <si>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</si>
  <si>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</si>
  <si>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</si>
  <si>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</si>
  <si>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</si>
  <si>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</si>
  <si>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</si>
  <si>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</si>
  <si>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</si>
  <si>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</si>
  <si>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</si>
  <si>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</si>
  <si>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</si>
  <si>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</si>
  <si>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</si>
  <si>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</si>
  <si>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</si>
  <si>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</si>
  <si>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</si>
  <si>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</si>
  <si>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</si>
  <si>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</si>
  <si>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</si>
  <si>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</si>
  <si>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</si>
  <si>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</si>
  <si>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</si>
  <si>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</si>
  <si>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</si>
  <si>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</si>
  <si>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</si>
  <si>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</si>
  <si>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</si>
  <si>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</si>
  <si>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</si>
  <si>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</si>
  <si>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</si>
  <si>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</si>
  <si>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</si>
  <si>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</si>
  <si>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</si>
  <si>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</si>
  <si>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</si>
  <si>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</si>
  <si>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</si>
  <si>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</si>
  <si>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</si>
  <si>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</si>
  <si>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</si>
  <si>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</si>
  <si>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</si>
  <si>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</si>
  <si>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</si>
  <si>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</si>
  <si>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</si>
  <si>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</si>
  <si>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</si>
  <si>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</si>
  <si>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</si>
  <si>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</si>
  <si>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</si>
  <si>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</si>
  <si>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</si>
  <si>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</si>
  <si>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</si>
  <si>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</si>
  <si>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</si>
  <si>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</si>
  <si>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</si>
  <si>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</si>
  <si>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</si>
  <si>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</si>
  <si>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</si>
  <si>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</si>
  <si>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</si>
  <si>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</si>
  <si>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</si>
  <si>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</si>
  <si>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</si>
  <si>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</si>
  <si>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</si>
  <si>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</si>
  <si>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</si>
  <si>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</si>
  <si>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</si>
  <si>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</si>
  <si>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</si>
  <si>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</si>
  <si>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</si>
  <si>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</si>
  <si>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</si>
  <si>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</si>
  <si>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</si>
  <si>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</si>
  <si>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</si>
  <si>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</si>
  <si>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</si>
  <si>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</si>
  <si>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</si>
  <si>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</si>
  <si>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</si>
  <si>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</si>
  <si>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</si>
  <si>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</si>
  <si>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</si>
  <si>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</si>
  <si>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</si>
  <si>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</si>
  <si>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</si>
  <si>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</si>
  <si>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</si>
  <si>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</si>
  <si>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</si>
  <si>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</si>
  <si>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</si>
  <si>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</si>
  <si>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</si>
  <si>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</si>
  <si>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</si>
  <si>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</si>
  <si>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</si>
  <si>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</si>
  <si>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</si>
  <si>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</si>
  <si>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</si>
  <si>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</si>
  <si>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</si>
  <si>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</si>
  <si>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</si>
  <si>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</si>
  <si>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</si>
  <si>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</si>
  <si>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</si>
  <si>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</si>
  <si>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</si>
  <si>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</si>
  <si>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</si>
  <si>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</si>
  <si>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</si>
  <si>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</si>
  <si>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</si>
  <si>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</si>
  <si>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</si>
  <si>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</si>
  <si>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</si>
  <si>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</si>
  <si>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</si>
  <si>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</si>
  <si>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</si>
  <si>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</si>
  <si>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</si>
  <si>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</si>
  <si>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</si>
  <si>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</si>
  <si>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</si>
  <si>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</si>
  <si>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</si>
  <si>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</si>
  <si>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</si>
  <si>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</si>
  <si>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</si>
  <si>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</si>
  <si>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</si>
  <si>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</si>
  <si>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</si>
  <si>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</si>
  <si>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</si>
  <si>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</si>
  <si>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</si>
  <si>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</si>
  <si>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</si>
  <si>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</si>
  <si>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</si>
  <si>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</si>
  <si>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</si>
  <si>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</si>
  <si>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</si>
  <si>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</si>
  <si>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</si>
  <si>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</si>
  <si>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</si>
  <si>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</si>
  <si>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</si>
  <si>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</si>
  <si>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</si>
  <si>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</si>
  <si>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</si>
  <si>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</si>
  <si>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</si>
  <si>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</si>
  <si>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</si>
  <si>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</si>
  <si>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</si>
  <si>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</si>
  <si>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</si>
  <si>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</si>
  <si>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</si>
  <si>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</si>
  <si>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</si>
  <si>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</si>
  <si>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</si>
  <si>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</si>
  <si>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</si>
  <si>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</si>
  <si>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</si>
  <si>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</si>
  <si>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</si>
  <si>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</si>
  <si>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</si>
  <si>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</si>
  <si>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</si>
  <si>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</si>
  <si>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</si>
  <si>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</si>
  <si>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</si>
  <si>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</si>
  <si>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</si>
  <si>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</si>
  <si>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</si>
  <si>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</si>
  <si>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</si>
  <si>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</si>
  <si>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</si>
  <si>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</si>
  <si>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</si>
  <si>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</si>
  <si>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</si>
  <si>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</si>
  <si>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</si>
  <si>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</si>
  <si>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</si>
  <si>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</si>
  <si>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</si>
  <si>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</si>
  <si>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</si>
  <si>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</si>
  <si>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</si>
  <si>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</si>
  <si>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</si>
  <si>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</si>
  <si>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</si>
  <si>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</si>
  <si>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</si>
  <si>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</si>
  <si>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</si>
  <si>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</si>
  <si>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</si>
  <si>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</si>
  <si>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</si>
  <si>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</si>
  <si>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</si>
  <si>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</si>
  <si>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</si>
  <si>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</si>
  <si>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</si>
  <si>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</si>
  <si>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</si>
  <si>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</si>
  <si>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</si>
  <si>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</si>
  <si>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</si>
  <si>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</si>
  <si>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</si>
  <si>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</si>
  <si>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</si>
  <si>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</si>
  <si>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</si>
  <si>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</si>
  <si>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</si>
  <si>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</si>
  <si>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</si>
  <si>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</si>
  <si>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</si>
  <si>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</si>
  <si>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</si>
  <si>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</si>
  <si>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</si>
  <si>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</si>
  <si>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</si>
  <si>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</si>
  <si>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</si>
  <si>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</si>
  <si>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</si>
  <si>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</si>
  <si>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</si>
  <si>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</si>
  <si>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</si>
  <si>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</si>
  <si>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</si>
  <si>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</si>
  <si>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</si>
  <si>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</si>
  <si>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</si>
  <si>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</si>
  <si>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</si>
  <si>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</si>
  <si>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</si>
  <si>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</si>
  <si>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</si>
  <si>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</si>
  <si>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</si>
  <si>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</si>
  <si>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</si>
  <si>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</si>
  <si>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</si>
  <si>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</si>
  <si>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</si>
  <si>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</si>
  <si>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</si>
  <si>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</si>
  <si>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</si>
  <si>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</si>
  <si>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</si>
  <si>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</si>
  <si>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</si>
  <si>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</si>
  <si>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</si>
  <si>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</si>
  <si>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</si>
  <si>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</si>
  <si>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</si>
  <si>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</si>
  <si>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</si>
  <si>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</si>
  <si>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</si>
  <si>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</si>
  <si>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</si>
  <si>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</si>
  <si>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</si>
  <si>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</si>
  <si>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</si>
  <si>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</si>
  <si>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</si>
  <si>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</si>
  <si>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</si>
  <si>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</si>
  <si>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</si>
  <si>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</si>
  <si>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</si>
  <si>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</si>
  <si>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</si>
  <si>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</si>
  <si>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</si>
  <si>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</si>
  <si>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</si>
  <si>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</si>
  <si>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</si>
  <si>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</si>
  <si>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</si>
  <si>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</si>
  <si>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</si>
  <si>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</si>
  <si>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</si>
  <si>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</si>
  <si>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</si>
  <si>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</si>
  <si>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</si>
  <si>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</si>
  <si>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</si>
  <si>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</si>
  <si>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</si>
  <si>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</si>
  <si>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</si>
  <si>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</si>
  <si>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</si>
  <si>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</si>
  <si>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</si>
  <si>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</si>
  <si>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</si>
  <si>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</si>
  <si>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</si>
  <si>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</si>
  <si>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</si>
  <si>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</si>
  <si>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</si>
  <si>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</si>
  <si>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</si>
  <si>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</si>
  <si>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</si>
  <si>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</si>
  <si>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</si>
  <si>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</si>
  <si>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</si>
  <si>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</si>
  <si>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</si>
  <si>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</si>
  <si>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</si>
  <si>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</si>
  <si>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</si>
  <si>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</si>
  <si>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</si>
  <si>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</si>
  <si>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</si>
  <si>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</si>
  <si>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</si>
  <si>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</si>
  <si>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</si>
  <si>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</si>
  <si>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</si>
  <si>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</si>
  <si>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</si>
  <si>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</si>
  <si>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</si>
  <si>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</si>
  <si>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</si>
  <si>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</si>
  <si>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</si>
  <si>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</si>
  <si>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</si>
  <si>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</si>
  <si>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</si>
  <si>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</si>
  <si>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</si>
  <si>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</si>
  <si>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</si>
  <si>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</si>
  <si>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</si>
  <si>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</si>
  <si>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</si>
  <si>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</si>
  <si>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</si>
  <si>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</si>
  <si>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</si>
  <si>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</si>
  <si>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</si>
  <si>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</si>
  <si>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</si>
  <si>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</si>
  <si>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</si>
  <si>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</si>
  <si>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</si>
  <si>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</si>
  <si>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</si>
  <si>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</si>
  <si>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</si>
  <si>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</si>
  <si>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</si>
  <si>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</si>
  <si>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</si>
  <si>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</si>
  <si>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</si>
  <si>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</si>
  <si>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</si>
  <si>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</si>
  <si>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</si>
  <si>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</si>
  <si>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</si>
  <si>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</si>
  <si>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</si>
  <si>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</si>
  <si>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</si>
  <si>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</si>
  <si>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</si>
  <si>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</si>
  <si>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</si>
  <si>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</si>
  <si>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</si>
  <si>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</si>
  <si>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</si>
  <si>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</si>
  <si>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</si>
  <si>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</si>
  <si>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</si>
  <si>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</si>
  <si>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</si>
  <si>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</si>
  <si>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</si>
  <si>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</si>
  <si>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</si>
  <si>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</si>
  <si>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</si>
  <si>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</si>
  <si>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</si>
  <si>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</si>
  <si>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</si>
  <si>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</si>
  <si>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</si>
  <si>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</si>
  <si>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</si>
  <si>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</si>
  <si>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</si>
  <si>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</si>
  <si>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</si>
  <si>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</si>
  <si>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</si>
  <si>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</si>
  <si>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</si>
  <si>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</si>
  <si>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</si>
  <si>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</si>
  <si>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</si>
  <si>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</si>
  <si>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</si>
  <si>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</si>
  <si>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</si>
  <si>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</si>
  <si>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</si>
  <si>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</si>
  <si>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</si>
  <si>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</si>
  <si>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</si>
  <si>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</si>
  <si>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</si>
  <si>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</si>
  <si>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</si>
  <si>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</si>
  <si>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</si>
  <si>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</si>
  <si>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</si>
  <si>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</si>
  <si>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</si>
  <si>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</si>
  <si>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</si>
  <si>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</si>
  <si>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</si>
  <si>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</si>
  <si>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</si>
  <si>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</si>
  <si>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</si>
  <si>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</si>
  <si>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</si>
  <si>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</si>
  <si>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</si>
  <si>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</si>
  <si>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</si>
  <si>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</si>
  <si>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</si>
  <si>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</si>
  <si>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</si>
  <si>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</si>
  <si>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</si>
  <si>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</si>
  <si>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</si>
  <si>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</si>
  <si>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</si>
  <si>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</si>
  <si>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</si>
  <si>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</si>
  <si>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</si>
  <si>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</si>
  <si>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</si>
  <si>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</si>
  <si>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</si>
  <si>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</si>
  <si>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</si>
  <si>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</si>
  <si>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</si>
  <si>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</si>
  <si>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</si>
  <si>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</si>
  <si>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</si>
  <si>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</si>
  <si>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</si>
  <si>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</si>
  <si>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</si>
  <si>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</si>
  <si>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</si>
  <si>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</si>
  <si>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</si>
  <si>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</si>
  <si>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</si>
  <si>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</si>
  <si>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</si>
  <si>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</si>
  <si>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</si>
  <si>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</si>
  <si>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</si>
  <si>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</si>
  <si>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</si>
  <si>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</si>
  <si>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</si>
  <si>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</si>
  <si>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</si>
  <si>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</si>
  <si>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</si>
  <si>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</si>
  <si>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</si>
  <si>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</si>
  <si>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</si>
  <si>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</si>
  <si>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</si>
  <si>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</si>
  <si>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</si>
  <si>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</si>
  <si>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</si>
  <si>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</si>
  <si>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</si>
  <si>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</si>
  <si>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</si>
  <si>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</si>
  <si>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</si>
  <si>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</si>
  <si>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</si>
  <si>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</si>
  <si>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</si>
  <si>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</si>
  <si>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</si>
  <si>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</si>
  <si>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</si>
  <si>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</si>
  <si>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</si>
  <si>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</si>
  <si>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</si>
  <si>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</si>
  <si>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</si>
  <si>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</si>
  <si>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</si>
  <si>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</si>
  <si>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</si>
  <si>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</si>
  <si>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</si>
  <si>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</si>
  <si>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</si>
  <si>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</si>
  <si>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</si>
  <si>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</si>
  <si>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</si>
  <si>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</si>
  <si>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</si>
  <si>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</si>
  <si>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</si>
  <si>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</si>
  <si>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</si>
  <si>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</si>
  <si>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</si>
  <si>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</si>
  <si>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</si>
  <si>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</si>
  <si>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</si>
  <si>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</si>
  <si>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</si>
  <si>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</si>
  <si>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</si>
  <si>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</si>
  <si>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</si>
  <si>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</si>
  <si>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</si>
  <si>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</si>
  <si>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</si>
  <si>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</si>
  <si>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</si>
  <si>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</si>
  <si>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</si>
  <si>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</si>
  <si>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</si>
  <si>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</si>
  <si>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</si>
  <si>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</si>
  <si>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</si>
  <si>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</si>
  <si>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</si>
  <si>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</si>
  <si>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</si>
  <si>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</si>
  <si>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</si>
  <si>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</si>
  <si>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</si>
  <si>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</si>
  <si>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</si>
  <si>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</si>
  <si>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</si>
  <si>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</si>
  <si>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</si>
  <si>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</si>
  <si>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</si>
  <si>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</si>
  <si>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</si>
  <si>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</si>
  <si>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</si>
  <si>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</si>
  <si>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</si>
  <si>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</si>
  <si>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</si>
  <si>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</si>
  <si>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</si>
  <si>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</si>
  <si>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</si>
  <si>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</si>
  <si>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</si>
  <si>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</si>
  <si>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</si>
  <si>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</si>
  <si>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</si>
  <si>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</si>
  <si>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</si>
  <si>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</si>
  <si>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</si>
  <si>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</si>
  <si>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</si>
  <si>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</si>
  <si>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</si>
  <si>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</si>
  <si>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</si>
  <si>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</si>
  <si>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</si>
  <si>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</si>
  <si>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</si>
  <si>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</si>
  <si>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</si>
  <si>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</si>
  <si>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</si>
  <si>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</si>
  <si>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</si>
  <si>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</si>
  <si>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</si>
  <si>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</si>
  <si>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</si>
  <si>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</si>
  <si>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</si>
  <si>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</si>
  <si>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</si>
  <si>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</si>
  <si>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</si>
  <si>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</si>
  <si>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</si>
  <si>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</si>
  <si>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</si>
  <si>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</si>
  <si>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</si>
  <si>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</si>
  <si>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</si>
  <si>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</si>
  <si>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</si>
  <si>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</si>
  <si>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</si>
  <si>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</si>
  <si>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</si>
  <si>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</si>
  <si>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</si>
  <si>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</si>
  <si>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</si>
  <si>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</si>
  <si>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</si>
  <si>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</si>
  <si>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</si>
  <si>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</si>
  <si>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</si>
  <si>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</si>
  <si>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</si>
  <si>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</si>
  <si>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</si>
  <si>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</si>
  <si>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</si>
  <si>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</si>
  <si>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</si>
  <si>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</si>
  <si>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</si>
  <si>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</si>
  <si>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</si>
  <si>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</si>
  <si>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</si>
  <si>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</si>
  <si>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</si>
  <si>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</si>
  <si>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</si>
  <si>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</si>
  <si>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</si>
  <si>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</si>
  <si>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</si>
  <si>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</si>
  <si>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</si>
  <si>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</si>
  <si>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</si>
  <si>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</si>
  <si>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</si>
  <si>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</si>
  <si>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</si>
  <si>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</si>
  <si>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</si>
  <si>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</si>
  <si>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</si>
  <si>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</si>
  <si>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</si>
  <si>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</si>
  <si>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</si>
  <si>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</si>
  <si>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</si>
  <si>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</si>
  <si>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</si>
  <si>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</si>
  <si>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</si>
  <si>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</si>
  <si>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</si>
  <si>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</si>
  <si>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</si>
  <si>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</si>
  <si>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</si>
  <si>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</si>
  <si>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</si>
  <si>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</si>
  <si>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</si>
  <si>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</si>
  <si>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</si>
  <si>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</si>
  <si>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</si>
  <si>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</si>
  <si>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</si>
  <si>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</si>
  <si>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</si>
  <si>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</si>
  <si>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</si>
  <si>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</si>
  <si>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</si>
  <si>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</si>
  <si>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</si>
  <si>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</si>
  <si>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</si>
  <si>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</si>
  <si>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</si>
  <si>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</si>
  <si>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</si>
  <si>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</si>
  <si>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</si>
  <si>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</si>
  <si>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</si>
  <si>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</si>
  <si>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</si>
  <si>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</si>
  <si>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</si>
  <si>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</si>
  <si>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</si>
  <si>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</si>
  <si>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</si>
  <si>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</si>
  <si>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</si>
  <si>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</si>
  <si>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</si>
  <si>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</si>
  <si>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</si>
  <si>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</si>
  <si>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</si>
  <si>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</si>
  <si>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</si>
  <si>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</si>
  <si>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</si>
  <si>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</si>
  <si>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</si>
  <si>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</si>
  <si>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</si>
  <si>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</si>
  <si>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</si>
  <si>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</si>
  <si>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</si>
  <si>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</si>
  <si>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</si>
  <si>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</si>
  <si>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</si>
  <si>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</si>
  <si>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</si>
  <si>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</si>
  <si>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</si>
  <si>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</si>
  <si>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</si>
  <si>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</si>
  <si>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</si>
  <si>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</si>
  <si>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</si>
  <si>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</si>
  <si>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</si>
  <si>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</si>
  <si>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</si>
  <si>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</si>
  <si>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</si>
  <si>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</si>
  <si>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</si>
  <si>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</si>
  <si>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</si>
  <si>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</si>
  <si>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</si>
  <si>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</si>
  <si>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</si>
  <si>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</si>
  <si>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</si>
  <si>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</si>
  <si>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</si>
  <si>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</si>
  <si>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</si>
  <si>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</si>
  <si>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</si>
  <si>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</si>
  <si>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</si>
  <si>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</si>
  <si>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</si>
  <si>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</si>
  <si>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</si>
  <si>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</si>
  <si>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</si>
  <si>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</si>
  <si>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</si>
  <si>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</si>
  <si>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</si>
  <si>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</si>
  <si>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</si>
  <si>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</si>
  <si>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</si>
  <si>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</si>
  <si>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</si>
  <si>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</si>
  <si>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</si>
  <si>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</si>
  <si>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</si>
  <si>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</si>
  <si>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</si>
  <si>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</si>
  <si>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</si>
  <si>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</si>
  <si>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</si>
  <si>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</si>
  <si>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</si>
  <si>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</si>
  <si>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</si>
  <si>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</si>
  <si>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</si>
  <si>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</si>
  <si>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</si>
  <si>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</si>
  <si>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</si>
  <si>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</si>
  <si>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</si>
  <si>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</si>
  <si>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</si>
  <si>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</si>
  <si>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</si>
  <si>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</si>
  <si>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</si>
  <si>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</si>
  <si>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</si>
  <si>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</si>
  <si>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</si>
  <si>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</si>
  <si>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</si>
  <si>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</si>
  <si>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</si>
  <si>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</si>
  <si>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</si>
  <si>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</si>
  <si>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</si>
  <si>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</si>
  <si>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</si>
  <si>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</si>
  <si>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</si>
  <si>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</si>
  <si>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</si>
  <si>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</si>
  <si>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</si>
  <si>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</si>
  <si>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</si>
  <si>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</si>
  <si>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</si>
  <si>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</si>
  <si>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</si>
  <si>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</si>
  <si>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</si>
  <si>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</si>
  <si>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</si>
  <si>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</si>
  <si>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</si>
  <si>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</si>
  <si>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</si>
  <si>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</si>
  <si>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</si>
  <si>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</si>
  <si>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</si>
  <si>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</si>
  <si>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</si>
  <si>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</si>
  <si>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</si>
  <si>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</si>
  <si>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</si>
  <si>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</si>
  <si>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</si>
  <si>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</si>
  <si>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</si>
  <si>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</si>
  <si>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</si>
  <si>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</si>
  <si>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</si>
  <si>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</si>
  <si>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</si>
  <si>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</si>
  <si>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</si>
  <si>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</si>
  <si>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</si>
  <si>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</si>
  <si>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</si>
  <si>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</si>
  <si>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</si>
  <si>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</si>
  <si>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</si>
  <si>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</si>
  <si>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</si>
  <si>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</si>
  <si>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</si>
  <si>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</si>
  <si>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</si>
  <si>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</si>
  <si>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</si>
  <si>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</si>
  <si>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</si>
  <si>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</si>
  <si>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</si>
  <si>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</si>
  <si>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</si>
  <si>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</si>
  <si>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</si>
  <si>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</si>
  <si>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</si>
  <si>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</si>
  <si>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</si>
  <si>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</si>
  <si>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</si>
  <si>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</si>
  <si>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</si>
  <si>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</si>
  <si>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</si>
  <si>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</si>
  <si>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</si>
  <si>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</si>
  <si>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</si>
  <si>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</si>
  <si>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</si>
  <si>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</si>
  <si>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</si>
  <si>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</si>
  <si>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</si>
  <si>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</si>
  <si>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</si>
  <si>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</si>
  <si>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</si>
  <si>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</si>
  <si>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</si>
  <si>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</si>
  <si>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</si>
  <si>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</si>
  <si>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</si>
  <si>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</si>
  <si>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</si>
  <si>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</si>
  <si>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</si>
  <si>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</si>
  <si>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</si>
  <si>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</si>
  <si>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</si>
  <si>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</si>
  <si>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</si>
  <si>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</si>
  <si>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</si>
  <si>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</si>
  <si>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</si>
  <si>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</si>
  <si>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</si>
  <si>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</si>
  <si>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</si>
  <si>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</si>
  <si>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</si>
  <si>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</si>
  <si>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</si>
  <si>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</si>
  <si>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</si>
  <si>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</si>
  <si>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</si>
  <si>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</si>
  <si>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</si>
  <si>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</si>
  <si>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</si>
  <si>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</si>
  <si>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</si>
  <si>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</si>
  <si>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</si>
  <si>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</si>
  <si>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</si>
  <si>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</si>
  <si>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</si>
  <si>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</si>
  <si>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</si>
  <si>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</si>
  <si>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</si>
  <si>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</si>
  <si>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</si>
  <si>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</si>
  <si>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</si>
  <si>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</si>
  <si>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</si>
  <si>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</si>
  <si>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</si>
  <si>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</si>
  <si>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</si>
  <si>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</si>
  <si>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</si>
  <si>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</si>
  <si>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</si>
  <si>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</si>
  <si>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</si>
  <si>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</si>
  <si>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</si>
  <si>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</si>
  <si>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</si>
  <si>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</si>
  <si>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</si>
  <si>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</si>
  <si>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</si>
  <si>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</si>
  <si>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</si>
  <si>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</si>
  <si>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</si>
  <si>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</si>
  <si>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</si>
  <si>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</si>
  <si>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</si>
  <si>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</si>
  <si>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</si>
  <si>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</si>
  <si>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</si>
  <si>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</si>
  <si>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</si>
  <si>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</si>
  <si>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</si>
  <si>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</si>
  <si>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</si>
  <si>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</si>
  <si>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</si>
  <si>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</si>
  <si>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</si>
  <si>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</si>
  <si>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</si>
  <si>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</si>
  <si>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</si>
  <si>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</si>
  <si>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</si>
  <si>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</si>
  <si>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</si>
  <si>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</si>
  <si>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</si>
  <si>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</si>
  <si>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</si>
  <si>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</si>
  <si>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</si>
  <si>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</si>
  <si>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</si>
  <si>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</si>
  <si>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</si>
  <si>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</si>
  <si>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</si>
  <si>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</si>
  <si>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</si>
  <si>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</si>
  <si>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</si>
  <si>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</si>
  <si>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</si>
  <si>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</si>
  <si>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</si>
  <si>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</si>
  <si>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</si>
  <si>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</si>
  <si>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</si>
  <si>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</si>
  <si>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</si>
  <si>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</si>
  <si>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</si>
  <si>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</si>
  <si>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</si>
  <si>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</si>
  <si>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</si>
  <si>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</si>
  <si>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</si>
  <si>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</si>
  <si>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</si>
  <si>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</si>
  <si>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</si>
  <si>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</si>
  <si>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</si>
  <si>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</si>
  <si>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</si>
  <si>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</si>
  <si>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</si>
  <si>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</si>
  <si>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</si>
  <si>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</si>
  <si>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</si>
  <si>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</si>
  <si>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</si>
  <si>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</si>
  <si>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</si>
  <si>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</si>
  <si>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</si>
  <si>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</si>
  <si>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</si>
  <si>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</si>
  <si>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</si>
  <si>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</si>
  <si>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</si>
  <si>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</si>
  <si>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</si>
  <si>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</si>
  <si>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</si>
  <si>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</si>
  <si>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</si>
  <si>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</si>
  <si>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</si>
  <si>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</si>
  <si>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</si>
  <si>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</si>
  <si>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</si>
  <si>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</si>
  <si>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</si>
  <si>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</si>
  <si>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</si>
  <si>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</si>
  <si>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</si>
  <si>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</si>
  <si>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</si>
  <si>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</si>
  <si>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</si>
  <si>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</si>
  <si>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</si>
  <si>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</si>
  <si>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</si>
  <si>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</si>
  <si>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</si>
  <si>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</si>
  <si>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</si>
  <si>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</si>
  <si>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</si>
  <si>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</si>
  <si>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</si>
  <si>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</si>
  <si>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</si>
  <si>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</si>
  <si>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</si>
  <si>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</si>
  <si>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</si>
  <si>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</si>
  <si>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</si>
  <si>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</si>
  <si>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</si>
  <si>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</si>
  <si>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</si>
  <si>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</si>
  <si>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</si>
  <si>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</si>
  <si>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</si>
  <si>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</si>
  <si>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</si>
  <si>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</si>
  <si>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</si>
  <si>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</si>
  <si>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</si>
  <si>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</si>
  <si>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</si>
  <si>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</si>
  <si>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</si>
  <si>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</si>
  <si>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</si>
  <si>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</si>
  <si>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</si>
  <si>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</si>
  <si>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</si>
  <si>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</si>
  <si>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</si>
  <si>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</si>
  <si>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</si>
  <si>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</si>
  <si>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</si>
  <si>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</si>
  <si>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</si>
  <si>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</si>
  <si>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</si>
  <si>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</si>
  <si>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</si>
  <si>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</si>
  <si>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</si>
  <si>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</si>
  <si>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</si>
  <si>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</si>
  <si>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</si>
  <si>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</si>
  <si>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</si>
  <si>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</si>
  <si>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</si>
  <si>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</si>
  <si>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</si>
  <si>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</si>
  <si>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</si>
  <si>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</si>
  <si>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</si>
  <si>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</si>
  <si>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</si>
  <si>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</si>
  <si>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</si>
  <si>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</si>
  <si>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</si>
  <si>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</si>
  <si>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</si>
  <si>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</si>
  <si>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</si>
  <si>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</si>
  <si>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</si>
  <si>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</si>
  <si>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</si>
  <si>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</si>
  <si>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</si>
  <si>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</si>
  <si>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</si>
  <si>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</si>
  <si>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</si>
  <si>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</si>
  <si>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</si>
  <si>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</si>
  <si>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</si>
  <si>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</si>
  <si>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</si>
  <si>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</si>
  <si>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</si>
  <si>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</si>
  <si>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</si>
  <si>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</si>
  <si>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</si>
  <si>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</si>
  <si>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</si>
  <si>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</si>
  <si>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</si>
  <si>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</si>
  <si>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</si>
  <si>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</si>
  <si>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</si>
  <si>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</si>
  <si>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</si>
  <si>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</si>
  <si>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</si>
  <si>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</si>
  <si>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</si>
  <si>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</si>
  <si>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</si>
  <si>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</si>
  <si>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</si>
  <si>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</si>
  <si>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</si>
  <si>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</si>
  <si>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</si>
  <si>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</si>
  <si>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</si>
  <si>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</si>
  <si>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</si>
  <si>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</si>
  <si>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</si>
  <si>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</si>
  <si>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</si>
  <si>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</si>
  <si>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</si>
  <si>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</si>
  <si>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</si>
  <si>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</si>
  <si>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</si>
  <si>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</si>
  <si>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</si>
  <si>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</si>
  <si>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</si>
  <si>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</si>
  <si>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</si>
  <si>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</si>
  <si>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</si>
  <si>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</si>
  <si>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</si>
  <si>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</si>
  <si>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</si>
  <si>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</si>
  <si>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</si>
  <si>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</si>
  <si>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</si>
  <si>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</si>
  <si>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</si>
  <si>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</si>
  <si>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</si>
  <si>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</si>
  <si>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</si>
  <si>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</si>
  <si>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</si>
  <si>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</si>
  <si>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</si>
  <si>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</si>
  <si>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</si>
  <si>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</si>
  <si>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</si>
  <si>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</si>
  <si>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</si>
  <si>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</si>
  <si>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</si>
  <si>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</si>
  <si>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</si>
  <si>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</si>
  <si>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</si>
  <si>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</si>
  <si>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</si>
  <si>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</si>
  <si>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</si>
  <si>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</si>
  <si>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</si>
  <si>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</si>
  <si>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</si>
  <si>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</si>
  <si>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</si>
  <si>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</si>
  <si>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</si>
  <si>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</si>
  <si>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</si>
  <si>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</si>
  <si>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</si>
  <si>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</si>
  <si>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</si>
  <si>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</si>
  <si>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</si>
  <si>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</si>
  <si>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</si>
  <si>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</si>
  <si>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</si>
  <si>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</si>
  <si>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</si>
  <si>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</si>
  <si>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</si>
  <si>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</si>
  <si>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</si>
  <si>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</si>
  <si>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</si>
  <si>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</si>
  <si>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</si>
  <si>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</si>
  <si>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</si>
  <si>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</si>
  <si>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</si>
  <si>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</si>
  <si>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</si>
  <si>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</si>
  <si>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</si>
  <si>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</si>
  <si>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</si>
  <si>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</si>
  <si>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</si>
  <si>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</si>
  <si>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</si>
  <si>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</si>
  <si>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</si>
  <si>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</si>
  <si>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</si>
  <si>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</si>
  <si>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</si>
  <si>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</si>
  <si>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</si>
  <si>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</si>
  <si>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</si>
  <si>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</si>
  <si>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</si>
  <si>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</si>
  <si>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</si>
  <si>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</si>
  <si>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</si>
  <si>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</si>
  <si>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</si>
  <si>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</si>
  <si>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</si>
  <si>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</si>
  <si>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</si>
  <si>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</si>
  <si>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</si>
  <si>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</si>
  <si>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</si>
  <si>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</si>
  <si>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</si>
  <si>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</si>
  <si>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</si>
  <si>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</si>
  <si>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</si>
  <si>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</si>
  <si>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</si>
  <si>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</si>
  <si>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</si>
  <si>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</si>
  <si>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</si>
  <si>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</si>
  <si>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</si>
  <si>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</si>
  <si>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</si>
  <si>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</si>
  <si>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</si>
  <si>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</si>
  <si>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</si>
  <si>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</si>
  <si>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</si>
  <si>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</si>
  <si>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</si>
  <si>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</si>
  <si>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</si>
  <si>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</si>
  <si>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</si>
  <si>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</si>
  <si>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</si>
  <si>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</si>
  <si>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</si>
  <si>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</si>
  <si>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</si>
  <si>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</si>
  <si>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</si>
  <si>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</si>
  <si>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</si>
  <si>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</si>
  <si>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</si>
  <si>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</si>
  <si>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</si>
  <si>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</si>
  <si>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</si>
  <si>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</si>
  <si>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</si>
  <si>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</si>
  <si>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</si>
  <si>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</si>
  <si>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</si>
  <si>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</si>
  <si>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</si>
  <si>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</si>
  <si>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</si>
  <si>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</si>
  <si>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</si>
  <si>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</si>
  <si>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</si>
  <si>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</si>
  <si>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</si>
  <si>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</si>
  <si>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</si>
  <si>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</si>
  <si>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</si>
  <si>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</si>
  <si>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</si>
  <si>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</si>
  <si>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</si>
  <si>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</si>
  <si>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</si>
  <si>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</si>
  <si>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</si>
  <si>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</si>
  <si>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</si>
  <si>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</si>
  <si>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</si>
  <si>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</si>
  <si>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</si>
  <si>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</si>
  <si>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</si>
  <si>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</si>
  <si>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</si>
  <si>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</si>
  <si>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</si>
  <si>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</si>
  <si>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</si>
  <si>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</si>
  <si>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</si>
  <si>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</si>
  <si>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</si>
  <si>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</si>
  <si>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</si>
  <si>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</si>
  <si>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</si>
  <si>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</si>
  <si>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</si>
  <si>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</si>
  <si>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</si>
  <si>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</si>
  <si>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</si>
  <si>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</si>
  <si>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</si>
  <si>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</si>
  <si>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</si>
  <si>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</si>
  <si>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</si>
  <si>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</si>
  <si>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</si>
  <si>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</si>
  <si>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</si>
  <si>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</si>
  <si>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</si>
  <si>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</si>
  <si>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</si>
  <si>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</si>
  <si>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</si>
  <si>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</si>
  <si>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</si>
  <si>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</si>
  <si>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</si>
  <si>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</si>
  <si>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</si>
  <si>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</si>
  <si>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</si>
  <si>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</si>
  <si>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</si>
  <si>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</si>
  <si>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</si>
  <si>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</si>
  <si>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</si>
  <si>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</si>
  <si>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</si>
  <si>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</si>
  <si>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</si>
  <si>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</si>
  <si>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</si>
  <si>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</si>
  <si>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</si>
  <si>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</si>
  <si>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</si>
  <si>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</si>
  <si>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</si>
  <si>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</si>
  <si>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</si>
  <si>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</si>
  <si>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</si>
  <si>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</si>
  <si>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</si>
  <si>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</si>
  <si>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</si>
  <si>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</si>
  <si>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</si>
  <si>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</si>
  <si>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</si>
  <si>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</si>
  <si>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</si>
  <si>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</si>
  <si>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</si>
  <si>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</si>
  <si>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</si>
  <si>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</si>
  <si>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</si>
  <si>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</si>
  <si>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</si>
  <si>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</si>
  <si>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</si>
  <si>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</si>
  <si>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</si>
  <si>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</si>
  <si>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</si>
  <si>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</si>
  <si>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</si>
  <si>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</si>
  <si>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</si>
  <si>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</si>
  <si>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</si>
  <si>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</si>
  <si>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</si>
  <si>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</si>
  <si>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</si>
  <si>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</si>
  <si>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</si>
  <si>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</si>
  <si>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</si>
  <si>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</si>
  <si>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</si>
  <si>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</si>
  <si>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</si>
  <si>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</si>
  <si>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</si>
  <si>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</si>
  <si>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</si>
  <si>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</si>
  <si>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</si>
  <si>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</si>
  <si>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</si>
  <si>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</si>
  <si>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</si>
  <si>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</si>
  <si>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</si>
  <si>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</si>
  <si>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</si>
  <si>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</si>
  <si>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</si>
  <si>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</si>
  <si>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</si>
  <si>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</si>
  <si>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</si>
  <si>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</si>
  <si>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</si>
  <si>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</si>
  <si>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</si>
  <si>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</si>
  <si>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</si>
  <si>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</si>
  <si>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</si>
  <si>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</si>
  <si>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</si>
  <si>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</si>
  <si>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</si>
  <si>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</si>
  <si>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</si>
  <si>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</si>
  <si>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</si>
  <si>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</si>
  <si>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</si>
  <si>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</si>
  <si>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</si>
  <si>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</si>
  <si>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</si>
  <si>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</si>
  <si>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</si>
  <si>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</si>
  <si>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</si>
  <si>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</si>
  <si>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</si>
  <si>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</si>
  <si>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</si>
  <si>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</si>
  <si>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</si>
  <si>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</si>
  <si>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</si>
  <si>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</si>
  <si>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</si>
  <si>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</si>
  <si>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</si>
  <si>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</si>
  <si>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</si>
  <si>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</si>
  <si>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</si>
  <si>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</si>
  <si>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</si>
  <si>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</si>
  <si>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</si>
  <si>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</si>
  <si>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</si>
  <si>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</si>
  <si>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</si>
  <si>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</si>
  <si>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</si>
  <si>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</si>
  <si>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</si>
  <si>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</si>
  <si>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</si>
  <si>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</si>
  <si>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</si>
  <si>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</si>
  <si>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</si>
  <si>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</si>
  <si>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</si>
  <si>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</si>
  <si>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</si>
  <si>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</si>
  <si>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</si>
  <si>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</si>
  <si>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</si>
  <si>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</si>
  <si>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</si>
  <si>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</si>
  <si>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</si>
  <si>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</si>
  <si>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</si>
  <si>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</si>
  <si>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</si>
  <si>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</si>
  <si>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</si>
  <si>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</si>
  <si>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</si>
  <si>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</si>
  <si>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</si>
  <si>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</si>
  <si>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</si>
  <si>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</si>
  <si>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</si>
  <si>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</si>
  <si>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</si>
  <si>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</si>
  <si>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</si>
  <si>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</si>
  <si>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</si>
  <si>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</si>
  <si>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</si>
  <si>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</si>
  <si>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</si>
  <si>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</si>
  <si>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</si>
  <si>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</si>
  <si>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</si>
  <si>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</si>
  <si>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</si>
  <si>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</si>
  <si>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</si>
  <si>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</si>
  <si>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</si>
  <si>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</si>
  <si>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</si>
  <si>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</si>
  <si>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</si>
  <si>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</si>
  <si>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</si>
  <si>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</si>
  <si>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</si>
  <si>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</si>
  <si>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</si>
  <si>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</si>
  <si>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</si>
  <si>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</si>
  <si>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</si>
  <si>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</si>
  <si>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</si>
  <si>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</si>
  <si>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</si>
  <si>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</si>
  <si>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</si>
  <si>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</si>
  <si>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</si>
  <si>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</si>
  <si>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</si>
  <si>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</si>
  <si>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</si>
  <si>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</si>
  <si>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</si>
  <si>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</si>
  <si>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</si>
  <si>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</si>
  <si>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</si>
  <si>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</si>
  <si>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</si>
  <si>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</si>
  <si>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</si>
  <si>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</si>
  <si>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</si>
  <si>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</si>
  <si>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</si>
  <si>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</si>
  <si>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</si>
  <si>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</si>
  <si>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</si>
  <si>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</si>
  <si>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</si>
  <si>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</si>
  <si>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</si>
  <si>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</si>
  <si>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</si>
  <si>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</si>
  <si>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</si>
  <si>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</si>
  <si>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</si>
  <si>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</si>
  <si>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</si>
  <si>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</si>
  <si>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</si>
  <si>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</si>
  <si>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</si>
  <si>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</si>
  <si>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</si>
  <si>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</si>
  <si>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</si>
  <si>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</si>
  <si>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</si>
  <si>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</si>
  <si>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</si>
  <si>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</si>
  <si>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</si>
  <si>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</si>
  <si>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</si>
  <si>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</si>
  <si>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</si>
  <si>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</si>
  <si>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</si>
  <si>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</si>
  <si>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</si>
  <si>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</si>
  <si>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</si>
  <si>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</si>
  <si>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</si>
  <si>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</si>
  <si>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</si>
  <si>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</si>
  <si>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</si>
  <si>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</si>
  <si>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</si>
  <si>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</si>
  <si>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</si>
  <si>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</si>
  <si>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</si>
  <si>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</si>
  <si>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</si>
  <si>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</si>
  <si>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</si>
  <si>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</si>
  <si>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</si>
  <si>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</si>
  <si>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</si>
  <si>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</si>
  <si>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</si>
  <si>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</si>
  <si>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</si>
  <si>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</si>
  <si>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</si>
  <si>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</si>
  <si>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</si>
  <si>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</si>
  <si>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</si>
  <si>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</si>
  <si>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</si>
  <si>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</si>
  <si>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</si>
  <si>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</si>
  <si>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</si>
  <si>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</si>
  <si>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</si>
  <si>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</si>
  <si>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</si>
  <si>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</si>
  <si>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</si>
  <si>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</si>
  <si>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</si>
  <si>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</si>
  <si>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</si>
  <si>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</si>
  <si>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</si>
  <si>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</si>
  <si>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</si>
  <si>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</si>
  <si>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</si>
  <si>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</si>
  <si>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</si>
  <si>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</si>
  <si>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</si>
  <si>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</si>
  <si>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</si>
  <si>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</si>
  <si>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</si>
  <si>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</si>
  <si>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</si>
  <si>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</si>
  <si>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</si>
  <si>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</si>
  <si>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</si>
  <si>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</si>
  <si>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</si>
  <si>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</si>
  <si>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</si>
  <si>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</si>
  <si>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</si>
  <si>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</si>
  <si>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</si>
  <si>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</si>
  <si>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</si>
  <si>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</si>
  <si>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</si>
  <si>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</si>
  <si>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</si>
  <si>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</si>
  <si>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</si>
  <si>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</si>
  <si>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</si>
  <si>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</si>
  <si>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</si>
  <si>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</si>
  <si>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</si>
  <si>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</si>
  <si>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</si>
  <si>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</si>
  <si>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</si>
  <si>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</si>
  <si>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</si>
  <si>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</si>
  <si>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</si>
  <si>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</si>
  <si>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</si>
  <si>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</si>
  <si>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</si>
  <si>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</si>
  <si>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</si>
  <si>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</si>
  <si>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</si>
  <si>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</si>
  <si>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</si>
  <si>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</si>
  <si>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</si>
  <si>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</si>
  <si>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</si>
  <si>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</si>
  <si>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</si>
  <si>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</si>
  <si>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</si>
  <si>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</si>
  <si>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</si>
  <si>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</si>
  <si>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</si>
  <si>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</si>
  <si>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</si>
  <si>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</si>
  <si>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</si>
  <si>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</si>
  <si>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</si>
  <si>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</si>
  <si>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</si>
  <si>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</si>
  <si>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</si>
  <si>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</si>
  <si>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</si>
  <si>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</si>
  <si>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</si>
  <si>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</si>
  <si>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</si>
  <si>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</si>
  <si>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</si>
  <si>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</si>
  <si>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</si>
  <si>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</si>
  <si>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</si>
  <si>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</si>
  <si>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</si>
  <si>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</si>
  <si>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</si>
  <si>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</si>
  <si>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</si>
  <si>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</si>
  <si>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</si>
  <si>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</si>
  <si>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</si>
  <si>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</si>
  <si>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</si>
  <si>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</si>
  <si>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</si>
  <si>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</si>
  <si>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</si>
  <si>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</si>
  <si>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</si>
  <si>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</si>
  <si>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</si>
  <si>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</si>
  <si>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</si>
  <si>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</si>
  <si>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</si>
  <si>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</si>
  <si>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</si>
  <si>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</si>
  <si>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</si>
  <si>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</si>
  <si>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</si>
  <si>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</si>
  <si>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</si>
  <si>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</si>
  <si>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</si>
  <si>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</si>
  <si>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</si>
  <si>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</si>
  <si>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</si>
  <si>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</si>
  <si>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</si>
  <si>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</si>
  <si>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</si>
  <si>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</si>
  <si>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</si>
  <si>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</si>
  <si>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</si>
  <si>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</si>
  <si>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</si>
  <si>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</si>
  <si>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</si>
  <si>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</si>
  <si>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</si>
  <si>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</si>
  <si>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</si>
  <si>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</si>
  <si>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</si>
  <si>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</si>
  <si>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</si>
  <si>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</si>
  <si>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</si>
  <si>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</si>
  <si>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</si>
  <si>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</si>
  <si>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</si>
  <si>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</si>
  <si>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</si>
  <si>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</si>
  <si>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</si>
  <si>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</si>
  <si>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</si>
  <si>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</si>
  <si>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</si>
  <si>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</si>
  <si>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</si>
  <si>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</si>
  <si>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</si>
  <si>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</si>
  <si>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</si>
  <si>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</si>
  <si>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</si>
  <si>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</si>
  <si>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</si>
  <si>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</si>
  <si>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</si>
  <si>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</si>
  <si>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</si>
  <si>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</si>
  <si>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</si>
  <si>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</si>
  <si>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</si>
  <si>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</si>
  <si>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</si>
  <si>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</si>
  <si>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</si>
  <si>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</si>
  <si>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</si>
  <si>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</si>
  <si>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</si>
  <si>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</si>
  <si>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</si>
  <si>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</si>
  <si>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</si>
  <si>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</si>
  <si>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</si>
  <si>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</si>
  <si>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</si>
  <si>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</si>
  <si>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</si>
  <si>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</si>
  <si>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</si>
  <si>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</si>
  <si>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</si>
  <si>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</si>
  <si>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</si>
  <si>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</si>
  <si>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</si>
  <si>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</si>
  <si>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</si>
  <si>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</si>
  <si>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</si>
  <si>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</si>
  <si>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</si>
  <si>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</si>
  <si>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</si>
  <si>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</si>
  <si>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</si>
  <si>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</si>
  <si>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</si>
  <si>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</si>
  <si>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</si>
  <si>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</si>
  <si>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</si>
  <si>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</si>
  <si>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</si>
  <si>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</si>
  <si>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</si>
  <si>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</si>
  <si>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</si>
  <si>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</si>
  <si>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</si>
  <si>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</si>
  <si>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</si>
  <si>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</si>
  <si>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</si>
  <si>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</si>
  <si>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</si>
  <si>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</si>
  <si>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</si>
  <si>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</si>
  <si>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</si>
  <si>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</si>
  <si>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</si>
  <si>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</si>
  <si>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</si>
  <si>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</si>
  <si>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</si>
  <si>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</si>
  <si>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</si>
  <si>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</si>
  <si>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</si>
  <si>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</si>
  <si>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</si>
  <si>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</si>
  <si>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</si>
  <si>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</si>
  <si>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</si>
  <si>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</si>
  <si>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</si>
  <si>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</si>
  <si>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</si>
  <si>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</si>
  <si>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</si>
  <si>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</si>
  <si>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</si>
  <si>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</si>
  <si>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</si>
  <si>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</si>
  <si>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</si>
  <si>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</si>
  <si>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</si>
  <si>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</si>
  <si>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</si>
  <si>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</si>
  <si>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</si>
  <si>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</si>
  <si>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</si>
  <si>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</si>
  <si>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</si>
  <si>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</si>
  <si>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</si>
  <si>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</si>
  <si>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</si>
  <si>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</si>
  <si>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</si>
  <si>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</si>
  <si>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</si>
  <si>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</si>
  <si>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</si>
  <si>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</si>
  <si>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</si>
  <si>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</si>
  <si>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</si>
  <si>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</si>
  <si>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</si>
  <si>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</si>
  <si>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</si>
  <si>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</si>
  <si>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</si>
  <si>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</si>
  <si>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</si>
  <si>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</si>
  <si>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</si>
  <si>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</si>
  <si>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</si>
  <si>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</si>
  <si>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</si>
  <si>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</si>
  <si>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</si>
  <si>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</si>
  <si>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</si>
  <si>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</si>
  <si>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</si>
  <si>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</si>
  <si>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</si>
  <si>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</si>
  <si>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</si>
  <si>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</si>
  <si>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</si>
  <si>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</si>
  <si>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</si>
  <si>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</si>
  <si>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</si>
  <si>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</si>
  <si>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</si>
  <si>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</si>
  <si>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</si>
  <si>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</si>
  <si>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</si>
  <si>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</si>
  <si>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</si>
  <si>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</si>
  <si>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</si>
  <si>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</si>
  <si>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</si>
  <si>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</si>
  <si>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</si>
  <si>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</si>
  <si>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</si>
  <si>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</si>
  <si>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</si>
  <si>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</si>
  <si>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</si>
  <si>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</si>
  <si>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</si>
  <si>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</si>
  <si>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</si>
  <si>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</si>
  <si>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</si>
  <si>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</si>
  <si>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</si>
  <si>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</si>
  <si>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</si>
  <si>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</si>
  <si>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</si>
  <si>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</si>
  <si>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</si>
  <si>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</si>
  <si>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</si>
  <si>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</si>
  <si>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</si>
  <si>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</si>
  <si>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</si>
  <si>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</si>
  <si>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</si>
  <si>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</si>
  <si>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</si>
  <si>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</si>
  <si>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</si>
  <si>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</si>
  <si>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</si>
  <si>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</si>
  <si>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</si>
  <si>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</si>
  <si>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</si>
  <si>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</si>
  <si>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</si>
  <si>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</si>
  <si>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</si>
  <si>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</si>
  <si>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</si>
  <si>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</si>
  <si>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</si>
  <si>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</si>
  <si>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</si>
  <si>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</si>
  <si>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</si>
  <si>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</si>
  <si>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</si>
  <si>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</si>
  <si>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</si>
  <si>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</si>
  <si>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</si>
  <si>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</si>
  <si>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</si>
  <si>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</si>
  <si>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</si>
  <si>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</si>
  <si>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</si>
  <si>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</si>
  <si>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</si>
  <si>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</si>
  <si>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</si>
  <si>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</si>
  <si>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</si>
  <si>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</si>
  <si>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</si>
  <si>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</si>
  <si>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</si>
  <si>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</si>
  <si>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</si>
  <si>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</si>
  <si>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</si>
  <si>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</si>
  <si>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</si>
  <si>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</si>
  <si>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</si>
  <si>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</si>
  <si>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</si>
  <si>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</si>
  <si>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</si>
  <si>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</si>
  <si>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</si>
  <si>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</si>
  <si>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</si>
  <si>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</si>
  <si>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</si>
  <si>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</si>
  <si>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</si>
  <si>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</si>
  <si>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</si>
  <si>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</si>
  <si>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</si>
  <si>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</si>
  <si>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</si>
  <si>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</si>
  <si>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</si>
  <si>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</si>
  <si>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</si>
  <si>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</si>
  <si>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</si>
  <si>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</si>
  <si>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</si>
  <si>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</si>
  <si>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</si>
  <si>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</si>
  <si>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</si>
  <si>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</si>
  <si>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</si>
  <si>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</si>
  <si>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</si>
  <si>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</si>
  <si>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</si>
  <si>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</si>
  <si>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</si>
  <si>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</si>
  <si>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</si>
  <si>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</si>
  <si>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</si>
  <si>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</si>
  <si>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</si>
  <si>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</si>
  <si>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</si>
  <si>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</si>
  <si>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</si>
  <si>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</si>
  <si>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</si>
  <si>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</si>
  <si>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</si>
  <si>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</si>
  <si>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</si>
  <si>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</si>
  <si>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</si>
  <si>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</si>
  <si>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</si>
  <si>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</si>
  <si>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</si>
  <si>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</si>
  <si>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</si>
  <si>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</si>
  <si>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</si>
  <si>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</si>
  <si>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</si>
  <si>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</si>
  <si>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</si>
  <si>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</si>
  <si>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</si>
  <si>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</si>
  <si>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</si>
  <si>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</si>
  <si>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</si>
  <si>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</si>
  <si>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</si>
  <si>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</si>
  <si>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</si>
  <si>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</si>
  <si>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</si>
  <si>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</si>
  <si>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</si>
  <si>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</si>
  <si>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</si>
  <si>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</si>
  <si>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</si>
  <si>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</si>
  <si>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</si>
  <si>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</si>
  <si>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</si>
  <si>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</si>
  <si>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</si>
  <si>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</si>
  <si>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</si>
  <si>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</si>
  <si>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</si>
  <si>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</si>
  <si>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</si>
  <si>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</si>
  <si>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</si>
  <si>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</si>
  <si>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</si>
  <si>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</si>
  <si>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</si>
  <si>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</si>
  <si>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</si>
  <si>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</si>
  <si>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</si>
  <si>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</si>
  <si>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</si>
  <si>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</si>
  <si>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</si>
  <si>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</si>
  <si>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</si>
  <si>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</si>
  <si>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</si>
  <si>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</si>
  <si>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</si>
  <si>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</si>
  <si>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</si>
  <si>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</si>
  <si>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</si>
  <si>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</si>
  <si>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</si>
  <si>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</si>
  <si>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</si>
  <si>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</si>
  <si>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</si>
  <si>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</si>
  <si>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</si>
  <si>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</si>
  <si>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</si>
  <si>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</si>
  <si>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</si>
  <si>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</si>
  <si>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</si>
  <si>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</si>
  <si>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</si>
  <si>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</si>
  <si>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</si>
  <si>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</si>
  <si>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</si>
  <si>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</si>
  <si>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</si>
  <si>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</si>
  <si>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</si>
  <si>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</si>
  <si>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</si>
  <si>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</si>
  <si>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</si>
  <si>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</si>
  <si>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</si>
  <si>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</si>
  <si>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</si>
  <si>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</si>
  <si>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</si>
  <si>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</si>
  <si>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</si>
  <si>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</si>
  <si>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</si>
  <si>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</si>
  <si>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</si>
  <si>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</si>
  <si>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</si>
  <si>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</si>
  <si>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</si>
  <si>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</si>
  <si>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</si>
  <si>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</si>
  <si>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</si>
  <si>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</si>
  <si>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</si>
  <si>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</si>
  <si>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</si>
  <si>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</si>
  <si>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</si>
  <si>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</si>
  <si>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</si>
  <si>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</si>
  <si>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</si>
  <si>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</si>
  <si>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</si>
  <si>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</si>
  <si>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</si>
  <si>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</si>
  <si>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</si>
  <si>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</si>
  <si>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</si>
  <si>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</si>
  <si>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</si>
  <si>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</si>
  <si>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</si>
  <si>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</si>
  <si>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</si>
  <si>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</si>
  <si>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</si>
  <si>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</si>
  <si>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</si>
  <si>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</si>
  <si>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</si>
  <si>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</si>
  <si>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</si>
  <si>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</si>
  <si>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</si>
  <si>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</si>
  <si>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</si>
  <si>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</si>
  <si>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</si>
  <si>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</si>
  <si>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</si>
  <si>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</si>
  <si>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</si>
  <si>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</si>
  <si>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</si>
  <si>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</si>
  <si>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</si>
  <si>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</si>
  <si>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</si>
  <si>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</si>
  <si>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</si>
  <si>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</si>
  <si>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</si>
  <si>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</si>
  <si>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</si>
  <si>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</si>
  <si>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</si>
  <si>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</si>
  <si>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</si>
  <si>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</si>
  <si>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</si>
  <si>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</si>
  <si>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</si>
  <si>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</si>
  <si>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</si>
  <si>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</si>
  <si>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</si>
  <si>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</si>
  <si>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</si>
  <si>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</si>
  <si>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</si>
  <si>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</si>
  <si>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</si>
  <si>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</si>
  <si>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</si>
  <si>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</si>
  <si>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</si>
  <si>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</si>
  <si>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</si>
  <si>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</si>
  <si>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</si>
  <si>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</si>
  <si>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</si>
  <si>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</si>
  <si>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</si>
  <si>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</si>
  <si>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</si>
  <si>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</si>
  <si>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</si>
  <si>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</si>
  <si>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</si>
  <si>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</si>
  <si>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</si>
  <si>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</si>
  <si>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</si>
  <si>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</si>
  <si>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</si>
  <si>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</si>
  <si>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</si>
  <si>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</si>
  <si>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</si>
  <si>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</si>
  <si>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</si>
  <si>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</si>
  <si>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</si>
  <si>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</si>
  <si>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</si>
  <si>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</si>
  <si>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</si>
  <si>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</si>
  <si>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</si>
  <si>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</si>
  <si>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</si>
  <si>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</si>
  <si>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</si>
  <si>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</si>
  <si>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</si>
  <si>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</si>
  <si>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</si>
  <si>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</si>
  <si>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</si>
  <si>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</si>
  <si>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</si>
  <si>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</si>
  <si>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</si>
  <si>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</si>
  <si>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</si>
  <si>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</si>
  <si>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</si>
  <si>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</si>
  <si>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</si>
  <si>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</si>
  <si>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</si>
  <si>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</si>
  <si>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</si>
  <si>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</si>
  <si>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</si>
  <si>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</si>
  <si>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</si>
  <si>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</si>
  <si>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</si>
  <si>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</si>
  <si>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</si>
  <si>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</si>
  <si>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</si>
  <si>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</si>
  <si>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</si>
  <si>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</si>
  <si>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</si>
  <si>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</si>
  <si>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</si>
  <si>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</si>
  <si>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</si>
  <si>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</si>
  <si>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</si>
  <si>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</si>
  <si>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</si>
  <si>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</si>
  <si>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</si>
  <si>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</si>
  <si>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</si>
  <si>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</si>
  <si>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</si>
  <si>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</si>
  <si>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</si>
  <si>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</si>
  <si>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</si>
  <si>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</si>
  <si>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</si>
  <si>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</si>
  <si>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</si>
  <si>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</si>
  <si>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</si>
  <si>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</si>
  <si>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</si>
  <si>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</si>
  <si>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</si>
  <si>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</si>
  <si>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</si>
  <si>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</si>
  <si>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</si>
  <si>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</si>
  <si>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</si>
  <si>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</si>
  <si>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</si>
  <si>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</si>
  <si>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</si>
  <si>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</si>
  <si>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</si>
  <si>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</si>
  <si>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</si>
  <si>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</si>
  <si>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</si>
  <si>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</si>
  <si>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</si>
  <si>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</si>
  <si>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</si>
  <si>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</si>
  <si>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</si>
  <si>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</si>
  <si>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</si>
  <si>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</si>
  <si>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</si>
  <si>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</si>
  <si>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</si>
  <si>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</si>
  <si>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</si>
  <si>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</si>
  <si>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</si>
  <si>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</si>
  <si>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</si>
  <si>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</si>
  <si>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</si>
  <si>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</si>
  <si>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</si>
  <si>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</si>
  <si>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</si>
  <si>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</si>
  <si>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</si>
  <si>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</si>
  <si>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</si>
  <si>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</si>
  <si>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</si>
  <si>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</si>
  <si>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</si>
  <si>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</si>
  <si>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</si>
  <si>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</si>
  <si>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</si>
  <si>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</si>
  <si>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</si>
  <si>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</si>
  <si>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</si>
  <si>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</si>
  <si>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</si>
  <si>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</si>
  <si>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</si>
  <si>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</si>
  <si>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</si>
  <si>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</si>
  <si>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</si>
  <si>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</si>
  <si>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</si>
  <si>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</si>
  <si>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</si>
  <si>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</si>
  <si>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</si>
  <si>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</si>
  <si>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</si>
  <si>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</si>
  <si>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</si>
  <si>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</si>
  <si>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</si>
  <si>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</si>
  <si>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</si>
  <si>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</si>
  <si>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</si>
  <si>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</si>
  <si>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</si>
  <si>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</si>
  <si>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</si>
  <si>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</si>
  <si>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</si>
  <si>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</si>
  <si>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</si>
  <si>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</si>
  <si>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</si>
  <si>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</si>
  <si>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</si>
  <si>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</si>
  <si>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</si>
  <si>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</si>
  <si>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</si>
  <si>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</si>
  <si>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</si>
  <si>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</si>
  <si>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</si>
  <si>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</si>
  <si>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</si>
  <si>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</si>
  <si>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</si>
  <si>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</si>
  <si>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</si>
  <si>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</si>
  <si>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</si>
  <si>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</si>
  <si>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</si>
  <si>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</si>
  <si>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</si>
  <si>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</si>
  <si>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</si>
  <si>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</si>
  <si>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</si>
  <si>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</si>
  <si>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</si>
  <si>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</si>
  <si>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</si>
  <si>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</si>
  <si>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</si>
  <si>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</si>
  <si>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</si>
  <si>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</si>
  <si>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</si>
  <si>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</si>
  <si>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</si>
  <si>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</si>
  <si>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</si>
  <si>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</si>
  <si>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</si>
  <si>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</si>
  <si>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</si>
  <si>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</si>
  <si>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</si>
  <si>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</si>
  <si>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</si>
  <si>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</si>
  <si>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</si>
  <si>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</si>
  <si>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</si>
  <si>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</si>
  <si>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</si>
  <si>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</si>
  <si>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</si>
  <si>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</si>
  <si>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</si>
  <si>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</si>
  <si>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</si>
  <si>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</si>
  <si>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</si>
  <si>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</si>
  <si>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</si>
  <si>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</si>
  <si>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</si>
  <si>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</si>
  <si>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</si>
  <si>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</si>
  <si>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</si>
  <si>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</si>
  <si>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</si>
  <si>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</si>
  <si>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</si>
  <si>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</si>
  <si>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</si>
  <si>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</si>
  <si>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</si>
  <si>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</si>
  <si>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</si>
  <si>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</si>
  <si>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</si>
  <si>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</si>
  <si>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</si>
  <si>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</si>
  <si>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</si>
  <si>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</si>
  <si>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</si>
  <si>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</si>
  <si>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</si>
  <si>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</si>
  <si>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</si>
  <si>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</si>
  <si>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</si>
  <si>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</si>
  <si>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</si>
  <si>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</si>
  <si>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</si>
  <si>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</si>
  <si>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</si>
  <si>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</si>
  <si>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</si>
  <si>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</si>
  <si>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</si>
  <si>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</si>
  <si>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</si>
  <si>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</si>
  <si>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</si>
  <si>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</si>
  <si>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</si>
  <si>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</si>
  <si>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</si>
  <si>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</si>
  <si>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</si>
  <si>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</si>
  <si>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</si>
  <si>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</si>
  <si>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</si>
  <si>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</si>
  <si>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</si>
  <si>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</si>
  <si>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</si>
  <si>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</si>
  <si>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</si>
  <si>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</si>
  <si>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</si>
  <si>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</si>
  <si>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</si>
  <si>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</si>
  <si>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</si>
  <si>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</si>
  <si>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</si>
  <si>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</si>
  <si>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</si>
  <si>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</si>
  <si>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</si>
  <si>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</si>
  <si>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</si>
  <si>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</si>
  <si>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</si>
  <si>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</si>
  <si>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</si>
  <si>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</si>
  <si>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</si>
  <si>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</si>
  <si>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</si>
  <si>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</si>
  <si>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</si>
  <si>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</si>
  <si>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</si>
  <si>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</si>
  <si>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</si>
  <si>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</si>
  <si>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</si>
  <si>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</si>
  <si>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</si>
  <si>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</si>
  <si>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</si>
  <si>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</si>
  <si>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</si>
  <si>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</si>
  <si>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</si>
  <si>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</si>
  <si>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</si>
  <si>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</si>
  <si>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</si>
  <si>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</si>
  <si>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</si>
  <si>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</si>
  <si>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</si>
  <si>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</si>
  <si>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</si>
  <si>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</si>
  <si>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</si>
  <si>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</si>
  <si>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</si>
  <si>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</si>
  <si>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</si>
  <si>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</si>
  <si>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</si>
  <si>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</si>
  <si>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</si>
  <si>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</si>
  <si>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</si>
  <si>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</si>
  <si>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</si>
  <si>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</si>
  <si>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</si>
  <si>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</si>
  <si>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</si>
  <si>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</si>
  <si>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</si>
  <si>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</si>
  <si>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</si>
  <si>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</si>
  <si>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</si>
  <si>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</si>
  <si>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</si>
  <si>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</si>
  <si>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</si>
  <si>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</si>
  <si>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</si>
  <si>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</si>
  <si>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</si>
  <si>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</si>
  <si>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</si>
  <si>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</si>
  <si>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</si>
  <si>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</si>
  <si>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</si>
  <si>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</si>
  <si>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</si>
  <si>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</si>
  <si>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</si>
  <si>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</si>
  <si>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</si>
  <si>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</si>
  <si>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</si>
  <si>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</si>
  <si>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</si>
  <si>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</si>
  <si>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</si>
  <si>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</si>
  <si>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</si>
  <si>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</si>
  <si>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</si>
  <si>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</si>
  <si>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</si>
  <si>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</si>
  <si>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</si>
  <si>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</si>
  <si>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</si>
  <si>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</si>
  <si>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</si>
  <si>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</si>
  <si>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</si>
  <si>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</si>
  <si>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</si>
  <si>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</si>
  <si>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</si>
  <si>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</si>
  <si>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</si>
  <si>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</si>
  <si>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</si>
  <si>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</si>
  <si>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</si>
  <si>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</si>
  <si>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</si>
  <si>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</si>
  <si>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</si>
  <si>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</si>
  <si>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</si>
  <si>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</si>
  <si>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</si>
  <si>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</si>
  <si>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</si>
  <si>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</si>
  <si>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</si>
  <si>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</si>
  <si>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</si>
  <si>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</si>
  <si>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</si>
  <si>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</si>
  <si>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</si>
  <si>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</si>
  <si>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</si>
  <si>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</si>
  <si>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</si>
  <si>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</si>
  <si>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</si>
  <si>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</si>
  <si>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</si>
  <si>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</si>
  <si>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</si>
  <si>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</si>
  <si>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</si>
  <si>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</si>
  <si>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</si>
  <si>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</si>
  <si>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</si>
  <si>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</si>
  <si>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</si>
  <si>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</si>
  <si>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</si>
  <si>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</si>
  <si>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</si>
  <si>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</si>
  <si>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</si>
  <si>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</si>
  <si>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</si>
  <si>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</si>
  <si>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</si>
  <si>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</si>
  <si>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</si>
  <si>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</si>
  <si>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</si>
  <si>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</si>
  <si>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</si>
  <si>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</si>
  <si>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</si>
  <si>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</si>
  <si>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</si>
  <si>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</si>
  <si>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</si>
  <si>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</si>
  <si>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</si>
  <si>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</si>
  <si>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</si>
  <si>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</si>
  <si>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</si>
  <si>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</si>
  <si>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</si>
  <si>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</si>
  <si>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</si>
  <si>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</si>
  <si>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</si>
  <si>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</si>
  <si>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</si>
  <si>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</si>
  <si>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</si>
  <si>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</si>
  <si>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</si>
  <si>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</si>
  <si>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</si>
  <si>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</si>
  <si>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</si>
  <si>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</si>
  <si>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</si>
  <si>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</si>
  <si>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</si>
  <si>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</si>
  <si>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</si>
  <si>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</si>
  <si>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</si>
  <si>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</si>
  <si>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</si>
  <si>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</si>
  <si>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</si>
  <si>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</si>
  <si>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</si>
  <si>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</si>
  <si>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</si>
  <si>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</si>
  <si>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</si>
  <si>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</si>
  <si>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</si>
  <si>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</si>
  <si>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</si>
  <si>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</si>
  <si>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</si>
  <si>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</si>
  <si>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</si>
  <si>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</si>
  <si>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</si>
  <si>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</si>
  <si>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</si>
  <si>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</si>
  <si>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</si>
  <si>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</si>
  <si>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</si>
  <si>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</si>
  <si>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</si>
  <si>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</si>
  <si>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</si>
  <si>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</si>
  <si>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</si>
  <si>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</si>
  <si>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</si>
  <si>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</si>
  <si>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</si>
  <si>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</si>
  <si>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</si>
  <si>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</si>
  <si>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</si>
  <si>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</si>
  <si>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</si>
  <si>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</si>
  <si>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</si>
  <si>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</si>
  <si>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</si>
  <si>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</si>
  <si>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</si>
  <si>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</si>
  <si>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</si>
  <si>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</si>
  <si>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</si>
  <si>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</si>
  <si>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</si>
  <si>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</si>
  <si>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</si>
  <si>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</si>
  <si>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</si>
  <si>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</si>
  <si>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</si>
  <si>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</si>
  <si>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</si>
  <si>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</si>
  <si>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</si>
  <si>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</si>
  <si>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</si>
  <si>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</si>
  <si>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</si>
  <si>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</si>
  <si>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</si>
  <si>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</si>
  <si>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</si>
  <si>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</si>
  <si>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</si>
  <si>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</si>
  <si>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</si>
  <si>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</si>
  <si>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</si>
  <si>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</si>
  <si>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</si>
  <si>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</si>
  <si>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</si>
  <si>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</si>
  <si>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</si>
  <si>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</si>
  <si>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</si>
  <si>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</si>
  <si>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</si>
  <si>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</si>
  <si>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</si>
  <si>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</si>
  <si>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</si>
  <si>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</si>
  <si>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</si>
  <si>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</si>
  <si>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</si>
  <si>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</si>
  <si>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</si>
  <si>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</si>
  <si>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</si>
  <si>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</si>
  <si>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</si>
  <si>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</si>
  <si>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</si>
  <si>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</si>
  <si>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</si>
  <si>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</si>
  <si>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</si>
  <si>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</si>
  <si>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</si>
  <si>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</si>
  <si>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</si>
  <si>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</si>
  <si>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</si>
  <si>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</si>
  <si>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</si>
  <si>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</si>
  <si>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</si>
  <si>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</si>
  <si>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</si>
  <si>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</si>
  <si>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</si>
  <si>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</si>
  <si>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</si>
  <si>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</si>
  <si>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</si>
  <si>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</si>
  <si>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</si>
  <si>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</si>
  <si>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</si>
  <si>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</si>
  <si>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</si>
  <si>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</si>
  <si>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</si>
  <si>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</si>
  <si>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</si>
  <si>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</si>
  <si>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</si>
  <si>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</si>
  <si>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</si>
  <si>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</si>
  <si>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</si>
  <si>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</si>
  <si>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</si>
  <si>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</si>
  <si>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</si>
  <si>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</si>
  <si>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</si>
  <si>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</si>
  <si>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</si>
  <si>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</si>
  <si>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</si>
  <si>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</si>
  <si>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</si>
  <si>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</si>
  <si>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</si>
  <si>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</si>
  <si>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</si>
  <si>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</si>
  <si>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</si>
  <si>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</si>
  <si>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</si>
  <si>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</si>
  <si>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</si>
  <si>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</si>
  <si>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</si>
  <si>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</si>
  <si>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</si>
  <si>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</si>
  <si>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</si>
  <si>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</si>
  <si>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</si>
  <si>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</si>
  <si>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</si>
  <si>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</si>
  <si>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</si>
  <si>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</si>
  <si>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</si>
  <si>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</si>
  <si>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</si>
  <si>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</si>
  <si>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</si>
  <si>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</si>
  <si>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</si>
  <si>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</si>
  <si>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</si>
  <si>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</si>
  <si>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</si>
  <si>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</si>
  <si>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</si>
  <si>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</si>
  <si>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</si>
  <si>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</si>
  <si>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</si>
  <si>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</si>
  <si>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</si>
  <si>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</si>
  <si>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</si>
  <si>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</si>
  <si>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</si>
  <si>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</si>
  <si>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</si>
  <si>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</si>
  <si>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</si>
  <si>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</si>
  <si>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</si>
  <si>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</si>
  <si>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</si>
  <si>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</si>
  <si>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</si>
  <si>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</si>
  <si>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</si>
  <si>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</si>
  <si>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</si>
  <si>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</si>
  <si>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</si>
  <si>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</si>
  <si>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</si>
  <si>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</si>
  <si>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</si>
  <si>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</si>
  <si>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</si>
  <si>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</si>
  <si>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</si>
  <si>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</si>
  <si>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</si>
  <si>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</si>
  <si>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</si>
  <si>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</si>
  <si>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</si>
  <si>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</si>
  <si>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</si>
  <si>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</si>
  <si>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</si>
  <si>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</si>
  <si>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</si>
  <si>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</si>
  <si>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</si>
  <si>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</si>
  <si>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</si>
  <si>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</si>
  <si>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</si>
  <si>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</si>
  <si>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</si>
  <si>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</si>
  <si>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</si>
  <si>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</si>
  <si>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</si>
  <si>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</si>
  <si>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</si>
  <si>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</si>
  <si>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</si>
  <si>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</si>
  <si>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</si>
  <si>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</si>
  <si>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</si>
  <si>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</si>
  <si>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</si>
  <si>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</si>
  <si>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</si>
  <si>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</si>
  <si>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</si>
  <si>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</si>
  <si>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</si>
  <si>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</si>
  <si>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</si>
  <si>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</si>
  <si>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</si>
  <si>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</si>
  <si>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</si>
  <si>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</si>
  <si>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</si>
  <si>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</si>
  <si>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</si>
  <si>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</si>
  <si>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</si>
  <si>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</si>
  <si>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</si>
  <si>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</si>
  <si>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</si>
  <si>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</si>
  <si>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</si>
  <si>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</si>
  <si>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</si>
  <si>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</si>
  <si>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</si>
  <si>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</si>
  <si>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</si>
  <si>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</si>
  <si>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</si>
  <si>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</si>
  <si>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</si>
  <si>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</si>
  <si>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</si>
  <si>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</si>
  <si>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</si>
  <si>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</si>
  <si>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</si>
  <si>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</si>
  <si>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</si>
  <si>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</si>
  <si>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</si>
  <si>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</si>
  <si>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</si>
  <si>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</si>
  <si>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</si>
  <si>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</si>
  <si>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</si>
  <si>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</si>
  <si>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</si>
  <si>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</si>
  <si>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</si>
  <si>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</si>
  <si>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</si>
  <si>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</si>
  <si>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</si>
  <si>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</si>
  <si>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</si>
  <si>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</si>
  <si>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</si>
  <si>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</si>
  <si>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</si>
  <si>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</si>
  <si>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</si>
  <si>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</si>
  <si>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</si>
  <si>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</si>
  <si>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</si>
  <si>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</si>
  <si>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</si>
  <si>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</si>
  <si>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</si>
  <si>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</si>
  <si>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</si>
  <si>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</si>
  <si>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</si>
  <si>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</si>
  <si>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</si>
  <si>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</si>
  <si>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</si>
  <si>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</si>
  <si>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</si>
  <si>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</si>
  <si>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</si>
  <si>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</si>
  <si>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</si>
  <si>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</si>
  <si>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</si>
  <si>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</si>
  <si>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</si>
  <si>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</si>
  <si>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</si>
  <si>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</si>
  <si>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</si>
  <si>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</si>
  <si>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</si>
  <si>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</si>
  <si>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</si>
  <si>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</si>
  <si>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</si>
  <si>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</si>
  <si>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</si>
  <si>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</si>
  <si>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</si>
  <si>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</si>
  <si>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</si>
  <si>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</si>
  <si>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</si>
  <si>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</si>
  <si>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</si>
  <si>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</si>
  <si>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</si>
  <si>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</si>
  <si>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</si>
  <si>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</si>
  <si>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</si>
  <si>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</si>
  <si>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</si>
  <si>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</si>
  <si>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</si>
  <si>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</si>
  <si>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</si>
  <si>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</si>
  <si>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</si>
  <si>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</si>
  <si>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</si>
  <si>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</si>
  <si>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</si>
  <si>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</si>
  <si>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</si>
  <si>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</si>
  <si>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</si>
  <si>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</si>
  <si>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</si>
  <si>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</si>
  <si>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</si>
  <si>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</si>
  <si>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</si>
  <si>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</si>
  <si>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</si>
  <si>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</si>
  <si>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</si>
  <si>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</si>
  <si>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</si>
  <si>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</si>
  <si>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</si>
  <si>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</si>
  <si>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</si>
  <si>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</si>
  <si>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</si>
  <si>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</si>
  <si>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</si>
  <si>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</si>
  <si>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</si>
  <si>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</si>
  <si>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</si>
  <si>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</si>
  <si>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</si>
  <si>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</si>
  <si>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</si>
  <si>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</si>
  <si>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</si>
  <si>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</si>
  <si>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</si>
  <si>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</si>
  <si>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</si>
  <si>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</si>
  <si>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</si>
  <si>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</si>
  <si>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</si>
  <si>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</si>
  <si>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</si>
  <si>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</si>
  <si>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</si>
  <si>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</si>
  <si>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</si>
  <si>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</si>
  <si>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</si>
  <si>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</si>
  <si>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</si>
  <si>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</si>
  <si>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</si>
  <si>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</si>
  <si>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</si>
  <si>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</si>
  <si>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</si>
  <si>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</si>
  <si>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</si>
  <si>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</si>
  <si>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</si>
  <si>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</si>
  <si>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</si>
  <si>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</si>
  <si>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</si>
  <si>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</si>
  <si>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</si>
  <si>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</si>
  <si>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</si>
  <si>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</si>
  <si>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</si>
  <si>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</si>
  <si>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</si>
  <si>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</si>
  <si>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</si>
  <si>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</si>
  <si>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</si>
  <si>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</si>
  <si>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</si>
  <si>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</si>
  <si>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</si>
  <si>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</si>
  <si>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</si>
  <si>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</si>
  <si>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</si>
  <si>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</si>
  <si>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</si>
  <si>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</si>
  <si>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</si>
  <si>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</si>
  <si>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</si>
  <si>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</si>
  <si>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</si>
  <si>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</si>
  <si>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</si>
  <si>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</si>
  <si>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</si>
  <si>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</si>
  <si>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</si>
  <si>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</si>
  <si>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</si>
  <si>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</si>
  <si>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</si>
  <si>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</si>
  <si>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</si>
  <si>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</si>
  <si>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</si>
  <si>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</si>
  <si>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</si>
  <si>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</si>
  <si>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</si>
  <si>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</si>
  <si>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</si>
  <si>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</si>
  <si>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</si>
  <si>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</si>
  <si>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</si>
  <si>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</si>
  <si>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</si>
  <si>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</si>
  <si>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</si>
  <si>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</si>
  <si>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</si>
  <si>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</si>
  <si>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</si>
  <si>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</si>
  <si>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</si>
  <si>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</si>
  <si>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</si>
  <si>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</si>
  <si>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</si>
  <si>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</si>
  <si>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</si>
  <si>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</si>
  <si>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</si>
  <si>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</si>
  <si>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</si>
  <si>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</si>
  <si>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</si>
  <si>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</si>
  <si>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</si>
  <si>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</si>
  <si>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</si>
  <si>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</si>
  <si>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</si>
  <si>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</si>
  <si>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</si>
  <si>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</si>
  <si>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</si>
  <si>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</si>
  <si>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</si>
  <si>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</si>
  <si>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</si>
  <si>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</si>
  <si>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</si>
  <si>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</si>
  <si>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</si>
  <si>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</si>
  <si>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</si>
  <si>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</si>
  <si>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</si>
  <si>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</si>
  <si>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</si>
  <si>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</si>
  <si>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</si>
  <si>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</si>
  <si>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</si>
  <si>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</si>
  <si>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</si>
  <si>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</si>
  <si>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</si>
  <si>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</si>
  <si>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</si>
  <si>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</si>
  <si>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</si>
  <si>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</si>
  <si>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</si>
  <si>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</si>
  <si>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</si>
  <si>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</si>
  <si>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</si>
  <si>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</si>
  <si>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</si>
  <si>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</si>
  <si>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</si>
  <si>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</si>
  <si>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</si>
  <si>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</si>
  <si>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</si>
  <si>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</si>
  <si>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</si>
  <si>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</si>
  <si>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</si>
  <si>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</si>
  <si>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</si>
  <si>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</si>
  <si>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</si>
  <si>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</si>
  <si>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</si>
  <si>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</si>
  <si>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</si>
  <si>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</si>
  <si>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</si>
  <si>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</si>
  <si>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</si>
  <si>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</si>
  <si>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</si>
  <si>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</si>
  <si>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</si>
  <si>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</si>
  <si>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</si>
  <si>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</si>
  <si>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</si>
  <si>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</si>
  <si>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</si>
  <si>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</si>
  <si>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</si>
  <si>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</si>
  <si>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</si>
  <si>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</si>
  <si>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</si>
  <si>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</si>
  <si>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</si>
  <si>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</si>
  <si>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</si>
  <si>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</si>
  <si>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</si>
  <si>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</si>
  <si>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</si>
  <si>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</si>
  <si>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</si>
  <si>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</si>
  <si>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</si>
  <si>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</si>
  <si>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</si>
  <si>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</si>
  <si>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</si>
  <si>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</si>
  <si>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</si>
  <si>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</si>
  <si>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</si>
  <si>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</si>
  <si>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</si>
  <si>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</si>
  <si>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</si>
  <si>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</si>
  <si>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</si>
  <si>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</si>
  <si>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</si>
  <si>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</si>
  <si>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</si>
  <si>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</si>
  <si>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</si>
  <si>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</si>
  <si>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</si>
  <si>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</si>
  <si>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</si>
  <si>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</si>
  <si>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</si>
  <si>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</si>
  <si>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</si>
  <si>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</si>
  <si>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</si>
  <si>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</si>
  <si>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</si>
  <si>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</si>
  <si>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</si>
  <si>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</si>
  <si>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</si>
  <si>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</si>
  <si>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</si>
  <si>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</si>
  <si>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</si>
  <si>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</si>
  <si>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</si>
  <si>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</si>
  <si>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</si>
  <si>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</si>
  <si>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</si>
  <si>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</si>
  <si>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</si>
  <si>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</si>
  <si>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</si>
  <si>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</si>
  <si>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</si>
  <si>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</si>
  <si>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</si>
  <si>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</si>
  <si>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</si>
  <si>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</si>
  <si>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</si>
  <si>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</si>
  <si>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</si>
  <si>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</si>
  <si>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</si>
  <si>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</si>
  <si>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</si>
  <si>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</si>
  <si>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</si>
  <si>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</si>
  <si>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</si>
  <si>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</si>
  <si>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</si>
  <si>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</si>
  <si>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</si>
  <si>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</si>
  <si>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</si>
  <si>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</si>
  <si>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</si>
  <si>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</si>
  <si>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</si>
  <si>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</si>
  <si>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</si>
  <si>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</si>
  <si>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</si>
  <si>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</si>
  <si>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</si>
  <si>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</si>
  <si>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</si>
  <si>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</si>
  <si>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</si>
  <si>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</si>
  <si>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</si>
  <si>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</si>
  <si>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</si>
  <si>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</si>
  <si>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</si>
  <si>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</si>
  <si>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</si>
  <si>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</si>
  <si>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</si>
  <si>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</si>
  <si>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</si>
  <si>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</si>
  <si>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</si>
  <si>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</si>
  <si>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</si>
  <si>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</si>
  <si>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</si>
  <si>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</si>
  <si>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</si>
  <si>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</si>
  <si>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</si>
  <si>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</si>
  <si>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</si>
  <si>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</si>
  <si>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</si>
  <si>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</si>
  <si>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</si>
  <si>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</si>
  <si>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</si>
  <si>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</si>
  <si>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</si>
  <si>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</si>
  <si>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</si>
  <si>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</si>
  <si>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</si>
  <si>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</si>
  <si>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</si>
  <si>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</si>
  <si>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</si>
  <si>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</si>
  <si>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</si>
  <si>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</si>
  <si>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</si>
  <si>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</si>
  <si>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</si>
  <si>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</si>
  <si>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</si>
  <si>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</si>
  <si>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</si>
  <si>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</si>
  <si>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</si>
  <si>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</si>
  <si>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</si>
  <si>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</si>
  <si>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</si>
  <si>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</si>
  <si>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</si>
  <si>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</si>
  <si>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</si>
  <si>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</si>
  <si>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</si>
  <si>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</si>
  <si>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</si>
  <si>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</si>
  <si>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</si>
  <si>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</si>
  <si>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</si>
  <si>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</si>
  <si>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</si>
  <si>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</si>
  <si>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</si>
  <si>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</si>
  <si>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</si>
  <si>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</si>
  <si>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</si>
  <si>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</si>
  <si>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</si>
  <si>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</si>
  <si>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</si>
  <si>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</si>
  <si>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</si>
  <si>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</si>
  <si>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</si>
  <si>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</si>
  <si>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</si>
  <si>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</si>
  <si>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</si>
  <si>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</si>
  <si>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</si>
  <si>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</si>
  <si>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</si>
  <si>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</si>
  <si>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</si>
  <si>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</si>
  <si>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</si>
  <si>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</si>
  <si>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</si>
  <si>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</si>
  <si>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</si>
  <si>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</si>
  <si>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</si>
  <si>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</si>
  <si>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</si>
  <si>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</si>
  <si>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</si>
  <si>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</si>
  <si>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</si>
  <si>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</si>
  <si>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</si>
  <si>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</si>
  <si>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</si>
  <si>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</si>
  <si>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</si>
  <si>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</si>
  <si>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</si>
  <si>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</si>
  <si>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</si>
  <si>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</si>
  <si>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</si>
  <si>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</si>
  <si>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</si>
  <si>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</si>
  <si>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</si>
  <si>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</si>
  <si>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</si>
  <si>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</si>
  <si>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</si>
  <si>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</si>
  <si>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</si>
  <si>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</si>
  <si>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</si>
  <si>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</si>
  <si>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</si>
  <si>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</si>
  <si>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</si>
  <si>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</si>
  <si>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</si>
  <si>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</si>
  <si>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</si>
  <si>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</si>
  <si>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</si>
  <si>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</si>
  <si>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</si>
  <si>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</si>
  <si>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</si>
  <si>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</si>
  <si>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</si>
  <si>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</si>
  <si>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</si>
  <si>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</si>
  <si>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</si>
  <si>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</si>
  <si>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</si>
  <si>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</si>
  <si>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</si>
  <si>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</si>
  <si>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</si>
  <si>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</si>
  <si>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</si>
  <si>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</si>
  <si>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</si>
  <si>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</si>
  <si>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</si>
  <si>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</si>
  <si>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</si>
  <si>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</si>
  <si>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</si>
  <si>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</si>
  <si>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</si>
  <si>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</si>
  <si>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</si>
  <si>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</si>
  <si>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</si>
  <si>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</si>
  <si>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</si>
  <si>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</si>
  <si>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</si>
  <si>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</si>
  <si>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</si>
  <si>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</si>
  <si>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</si>
  <si>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</si>
  <si>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</si>
  <si>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</si>
  <si>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</si>
  <si>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</si>
  <si>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</si>
  <si>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</si>
  <si>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</si>
  <si>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</si>
  <si>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</si>
  <si>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</si>
  <si>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</si>
  <si>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</si>
  <si>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</si>
  <si>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</si>
  <si>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</si>
  <si>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</si>
  <si>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</si>
  <si>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</si>
  <si>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</si>
  <si>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</si>
  <si>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</si>
  <si>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</si>
  <si>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</si>
  <si>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</si>
  <si>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</si>
  <si>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</si>
  <si>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</si>
  <si>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</si>
  <si>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</si>
  <si>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</si>
  <si>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</si>
  <si>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</si>
  <si>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</si>
  <si>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</si>
  <si>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</si>
  <si>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</si>
  <si>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</si>
  <si>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</si>
  <si>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</si>
  <si>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</si>
  <si>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</si>
  <si>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</si>
  <si>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</si>
  <si>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</si>
  <si>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</si>
  <si>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</si>
  <si>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</si>
  <si>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</si>
  <si>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</si>
  <si>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</si>
  <si>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</si>
  <si>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</si>
  <si>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</si>
  <si>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</si>
  <si>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</si>
  <si>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</si>
  <si>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</si>
  <si>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</si>
  <si>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</si>
  <si>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</si>
  <si>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</si>
  <si>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</si>
  <si>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</si>
  <si>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</si>
  <si>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</si>
  <si>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</si>
  <si>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</si>
  <si>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</si>
  <si>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</si>
  <si>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</si>
  <si>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</si>
  <si>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</si>
  <si>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</si>
  <si>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</si>
  <si>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</si>
  <si>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</si>
  <si>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</si>
  <si>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</si>
  <si>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</si>
  <si>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</si>
  <si>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</si>
  <si>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</si>
  <si>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</si>
  <si>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</si>
  <si>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</si>
  <si>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</si>
  <si>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</si>
  <si>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</si>
  <si>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</si>
  <si>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</si>
  <si>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</si>
  <si>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</si>
  <si>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</si>
  <si>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</si>
  <si>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</si>
  <si>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</si>
  <si>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</si>
  <si>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</si>
  <si>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</si>
  <si>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</si>
  <si>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</si>
  <si>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</si>
  <si>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</si>
  <si>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</si>
  <si>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</si>
  <si>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</si>
  <si>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</si>
  <si>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</si>
  <si>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</si>
  <si>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</si>
  <si>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</si>
  <si>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</si>
  <si>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</si>
  <si>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</si>
  <si>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</si>
  <si>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</si>
  <si>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</si>
  <si>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</si>
  <si>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</si>
  <si>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</si>
  <si>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</si>
  <si>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</si>
  <si>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</si>
  <si>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</si>
  <si>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</si>
  <si>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</si>
  <si>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</si>
  <si>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</si>
  <si>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</si>
  <si>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</si>
  <si>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</si>
  <si>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</si>
  <si>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</si>
  <si>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</si>
  <si>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</si>
  <si>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</si>
  <si>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</si>
  <si>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</si>
  <si>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</si>
  <si>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</si>
  <si>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</si>
  <si>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</si>
  <si>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</si>
  <si>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</si>
  <si>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</si>
  <si>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</si>
  <si>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</si>
  <si>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</si>
  <si>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</si>
  <si>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</si>
  <si>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</si>
  <si>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</si>
  <si>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</si>
  <si>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</si>
  <si>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</si>
  <si>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</si>
  <si>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</si>
  <si>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</si>
  <si>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</si>
  <si>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</si>
  <si>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</si>
  <si>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</si>
  <si>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</si>
  <si>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</si>
  <si>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</si>
  <si>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</si>
  <si>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</si>
  <si>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</si>
  <si>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</si>
  <si>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</si>
  <si>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</si>
  <si>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</si>
  <si>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</si>
  <si>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</si>
  <si>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</si>
  <si>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</si>
  <si>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</si>
  <si>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</si>
  <si>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</si>
  <si>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</si>
  <si>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</si>
  <si>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</si>
  <si>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</si>
  <si>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</si>
  <si>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</si>
  <si>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</si>
  <si>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</si>
  <si>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</si>
  <si>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</si>
  <si>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</si>
  <si>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</si>
  <si>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</si>
  <si>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</si>
  <si>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</si>
  <si>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</si>
  <si>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</si>
  <si>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</si>
  <si>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</si>
  <si>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</si>
  <si>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</si>
  <si>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</si>
  <si>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</si>
  <si>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</si>
  <si>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</si>
  <si>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</si>
  <si>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</si>
  <si>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</si>
  <si>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</si>
  <si>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</si>
  <si>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</si>
  <si>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</si>
  <si>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</si>
  <si>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</si>
  <si>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</si>
  <si>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</si>
  <si>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</si>
  <si>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</si>
  <si>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</si>
  <si>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</si>
  <si>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</si>
  <si>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</si>
  <si>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</si>
  <si>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</si>
  <si>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</si>
  <si>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</si>
  <si>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</si>
  <si>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</si>
  <si>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</si>
  <si>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</si>
  <si>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</si>
  <si>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</si>
  <si>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</si>
  <si>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</si>
  <si>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</si>
  <si>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</si>
  <si>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</si>
  <si>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</si>
  <si>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</si>
  <si>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</si>
  <si>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</si>
  <si>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</si>
  <si>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</si>
  <si>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</si>
  <si>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</si>
  <si>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</si>
  <si>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</si>
  <si>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</si>
  <si>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</si>
  <si>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</si>
  <si>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</si>
  <si>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</si>
  <si>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</si>
  <si>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</si>
  <si>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</si>
  <si>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</si>
  <si>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</si>
  <si>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</si>
  <si>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</si>
  <si>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</si>
  <si>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</si>
  <si>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</si>
  <si>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</si>
  <si>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</si>
  <si>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</si>
  <si>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</si>
  <si>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</si>
  <si>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</si>
  <si>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</si>
  <si>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</si>
  <si>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</si>
  <si>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</si>
  <si>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</si>
  <si>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</si>
  <si>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</si>
  <si>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</si>
  <si>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</si>
  <si>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</si>
  <si>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</si>
  <si>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</si>
  <si>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</si>
  <si>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</si>
  <si>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</si>
  <si>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</si>
  <si>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</si>
  <si>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</si>
  <si>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</si>
  <si>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</si>
  <si>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</si>
  <si>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</si>
  <si>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</si>
  <si>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</si>
  <si>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</si>
  <si>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</si>
  <si>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</si>
  <si>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</si>
  <si>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</si>
  <si>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</si>
  <si>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</si>
  <si>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</si>
  <si>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</si>
  <si>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</si>
  <si>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</si>
  <si>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</si>
  <si>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</si>
  <si>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</si>
  <si>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</si>
  <si>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</si>
  <si>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</si>
  <si>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</si>
  <si>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</si>
  <si>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</si>
  <si>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</si>
  <si>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</si>
  <si>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</si>
  <si>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</si>
  <si>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</si>
  <si>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</si>
  <si>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</si>
  <si>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</si>
  <si>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</si>
  <si>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</si>
  <si>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</si>
  <si>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</si>
  <si>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</si>
  <si>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</si>
  <si>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</si>
  <si>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</si>
  <si>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</si>
  <si>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</si>
  <si>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</si>
  <si>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</si>
  <si>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</si>
  <si>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</si>
  <si>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</si>
  <si>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</si>
  <si>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</si>
  <si>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</si>
  <si>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</si>
  <si>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</si>
  <si>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</si>
  <si>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</si>
  <si>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</si>
  <si>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</si>
  <si>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</si>
  <si>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</si>
  <si>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</si>
  <si>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</si>
  <si>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</si>
  <si>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</si>
  <si>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</si>
  <si>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</si>
  <si>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</si>
  <si>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</si>
  <si>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</si>
  <si>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</si>
  <si>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</si>
  <si>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</si>
  <si>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</si>
  <si>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</si>
  <si>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</si>
  <si>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</si>
  <si>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</si>
  <si>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</si>
  <si>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</si>
  <si>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</si>
  <si>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</si>
  <si>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</si>
  <si>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</si>
  <si>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</si>
  <si>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</si>
  <si>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</si>
  <si>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</si>
  <si>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</si>
  <si>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</si>
  <si>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</si>
  <si>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</si>
  <si>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</si>
  <si>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</si>
  <si>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</si>
  <si>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</si>
  <si>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</si>
  <si>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</si>
  <si>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</si>
  <si>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</si>
  <si>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</si>
  <si>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</si>
  <si>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</si>
  <si>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</si>
  <si>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</si>
  <si>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</si>
  <si>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</si>
  <si>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</si>
  <si>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</si>
  <si>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</si>
  <si>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</si>
  <si>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</si>
  <si>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</si>
  <si>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</si>
  <si>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</si>
  <si>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</si>
  <si>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</si>
  <si>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</si>
  <si>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</si>
  <si>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</si>
  <si>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</si>
  <si>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</si>
  <si>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</si>
  <si>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</si>
  <si>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</si>
  <si>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</si>
  <si>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</si>
  <si>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</si>
  <si>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</si>
  <si>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</si>
  <si>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</si>
  <si>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</si>
  <si>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</si>
  <si>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</si>
  <si>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</si>
  <si>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</si>
  <si>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</si>
  <si>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</si>
  <si>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</si>
  <si>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</si>
  <si>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</si>
  <si>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</si>
  <si>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</si>
  <si>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</si>
  <si>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</si>
  <si>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</si>
  <si>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</si>
  <si>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</si>
  <si>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</si>
  <si>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</si>
  <si>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</si>
  <si>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</si>
  <si>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</si>
  <si>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</si>
  <si>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</si>
  <si>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</si>
  <si>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</si>
  <si>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</si>
  <si>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</si>
  <si>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</si>
  <si>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</si>
  <si>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</si>
  <si>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</si>
  <si>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</si>
  <si>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</si>
  <si>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</si>
  <si>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</si>
  <si>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</si>
  <si>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</si>
  <si>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</si>
  <si>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</si>
  <si>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</si>
  <si>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</si>
  <si>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</si>
  <si>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</si>
  <si>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</si>
  <si>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</si>
  <si>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</si>
  <si>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</si>
  <si>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</si>
  <si>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</si>
  <si>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</si>
  <si>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</si>
  <si>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</si>
  <si>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</si>
  <si>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</si>
  <si>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</si>
  <si>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</si>
  <si>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</si>
  <si>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</si>
  <si>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</si>
  <si>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</si>
  <si>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</si>
  <si>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</si>
  <si>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</si>
  <si>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</si>
  <si>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</si>
  <si>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</si>
  <si>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</si>
  <si>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</si>
  <si>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</si>
  <si>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</si>
  <si>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</si>
  <si>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</si>
  <si>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</si>
  <si>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</si>
  <si>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</si>
  <si>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</si>
  <si>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</si>
  <si>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</si>
  <si>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</si>
  <si>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</si>
  <si>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</si>
  <si>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</si>
  <si>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</si>
  <si>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</si>
  <si>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</si>
  <si>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</si>
  <si>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</si>
  <si>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</si>
  <si>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</si>
  <si>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</si>
  <si>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</si>
  <si>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</si>
  <si>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</si>
  <si>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</si>
  <si>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</si>
  <si>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</si>
  <si>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</si>
  <si>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</si>
  <si>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</si>
  <si>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</si>
  <si>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</si>
  <si>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</si>
  <si>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</si>
  <si>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</si>
  <si>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</si>
  <si>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</si>
  <si>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</si>
  <si>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</si>
  <si>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</si>
  <si>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</si>
  <si>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</si>
  <si>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</si>
  <si>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</si>
  <si>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</si>
  <si>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</si>
  <si>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</si>
  <si>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</si>
  <si>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</si>
  <si>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</si>
  <si>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</si>
  <si>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</si>
  <si>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</si>
  <si>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</si>
  <si>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</si>
  <si>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</si>
  <si>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</si>
  <si>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</si>
  <si>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</si>
  <si>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</si>
  <si>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</si>
  <si>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</si>
  <si>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</si>
  <si>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</si>
  <si>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</si>
  <si>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</si>
  <si>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</si>
  <si>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</si>
  <si>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</si>
  <si>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</si>
  <si>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</si>
  <si>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</si>
  <si>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</si>
  <si>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</si>
  <si>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</si>
  <si>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</si>
  <si>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</si>
  <si>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</si>
  <si>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</si>
  <si>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</si>
  <si>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</si>
  <si>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</si>
  <si>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</si>
  <si>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</si>
  <si>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</si>
  <si>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</si>
  <si>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</si>
  <si>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</si>
  <si>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</si>
  <si>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</si>
  <si>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</si>
  <si>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</si>
  <si>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</si>
  <si>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</si>
  <si>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</si>
  <si>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</si>
  <si>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</si>
  <si>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</si>
  <si>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</si>
  <si>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</si>
  <si>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</si>
  <si>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</si>
  <si>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</si>
  <si>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</si>
  <si>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</si>
  <si>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</si>
  <si>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</si>
  <si>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</si>
  <si>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</si>
  <si>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</si>
  <si>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</si>
  <si>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</si>
  <si>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</si>
  <si>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</si>
  <si>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</si>
  <si>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</si>
  <si>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</si>
  <si>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</si>
  <si>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</si>
  <si>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</si>
  <si>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</si>
  <si>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</si>
  <si>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</si>
  <si>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</si>
  <si>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</si>
  <si>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</si>
  <si>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</si>
  <si>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</si>
  <si>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</si>
  <si>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</si>
  <si>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</si>
  <si>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</si>
  <si>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</si>
  <si>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</si>
  <si>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</si>
  <si>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</si>
  <si>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</si>
  <si>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</si>
  <si>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</si>
  <si>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</si>
  <si>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</si>
  <si>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</si>
  <si>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</si>
  <si>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</si>
  <si>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</si>
  <si>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</si>
  <si>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</si>
  <si>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</si>
  <si>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</si>
  <si>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</si>
  <si>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</si>
  <si>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</si>
  <si>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</si>
  <si>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</si>
  <si>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</si>
  <si>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</si>
  <si>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</si>
  <si>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</si>
  <si>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</si>
  <si>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</si>
  <si>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</si>
  <si>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</si>
  <si>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</si>
  <si>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</si>
  <si>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</si>
  <si>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</si>
  <si>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</si>
  <si>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</si>
  <si>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</si>
  <si>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</si>
  <si>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</si>
  <si>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</si>
  <si>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</si>
  <si>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</si>
  <si>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</si>
  <si>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</si>
  <si>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</si>
  <si>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</si>
  <si>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</si>
  <si>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</si>
  <si>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</si>
  <si>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</si>
  <si>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</si>
  <si>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</si>
  <si>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</si>
  <si>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</si>
  <si>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</si>
  <si>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</si>
  <si>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</si>
  <si>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</si>
  <si>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</si>
  <si>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</si>
  <si>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</si>
  <si>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</si>
  <si>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</si>
  <si>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</si>
  <si>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</si>
  <si>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</si>
  <si>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</si>
  <si>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</si>
  <si>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</si>
  <si>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</si>
  <si>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</si>
  <si>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</si>
  <si>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</si>
  <si>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</si>
  <si>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</si>
  <si>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</si>
  <si>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</si>
  <si>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</si>
  <si>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</si>
  <si>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</si>
  <si>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</si>
  <si>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</si>
  <si>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</si>
  <si>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</si>
  <si>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</si>
  <si>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</si>
  <si>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</si>
  <si>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</si>
  <si>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</si>
  <si>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</si>
  <si>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</si>
  <si>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</si>
  <si>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</si>
  <si>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</si>
  <si>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</si>
  <si>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</si>
  <si>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</si>
  <si>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</si>
  <si>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</si>
  <si>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</si>
  <si>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</si>
  <si>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</si>
  <si>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</si>
  <si>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</si>
  <si>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</si>
  <si>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</si>
  <si>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</si>
  <si>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</si>
  <si>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</si>
  <si>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</si>
  <si>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</si>
  <si>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</si>
  <si>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</si>
  <si>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</si>
  <si>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</si>
  <si>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</si>
  <si>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</si>
  <si>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</si>
  <si>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</si>
  <si>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</si>
  <si>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</si>
  <si>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</si>
  <si>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</si>
  <si>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</si>
  <si>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</si>
  <si>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</si>
  <si>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</si>
  <si>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</si>
  <si>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</si>
  <si>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</si>
  <si>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</si>
  <si>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</si>
  <si>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</si>
  <si>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</si>
  <si>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</si>
  <si>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</si>
  <si>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</si>
  <si>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</si>
  <si>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</si>
  <si>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</si>
  <si>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</si>
  <si>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</si>
  <si>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</si>
  <si>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</si>
  <si>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</si>
  <si>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</si>
  <si>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</si>
  <si>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</si>
  <si>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</si>
  <si>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</si>
  <si>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</si>
  <si>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</si>
  <si>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</si>
  <si>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</si>
  <si>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</si>
  <si>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</si>
  <si>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</si>
  <si>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</si>
  <si>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</si>
  <si>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</si>
  <si>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</si>
  <si>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</si>
  <si>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</si>
  <si>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</si>
  <si>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</si>
  <si>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</si>
  <si>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</si>
  <si>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</si>
  <si>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</si>
  <si>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</si>
  <si>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</si>
  <si>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</si>
  <si>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</si>
  <si>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</si>
  <si>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</si>
  <si>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</si>
  <si>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</si>
  <si>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</si>
  <si>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</si>
  <si>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</si>
  <si>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</si>
  <si>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</si>
  <si>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</si>
  <si>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</si>
  <si>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</si>
  <si>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</si>
  <si>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</si>
  <si>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</si>
  <si>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</si>
  <si>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</si>
  <si>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</si>
  <si>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</si>
  <si>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</si>
  <si>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</si>
  <si>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</si>
  <si>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</si>
  <si>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</si>
  <si>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</si>
  <si>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</si>
  <si>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</si>
  <si>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</si>
  <si>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</si>
  <si>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</si>
  <si>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</si>
  <si>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</si>
  <si>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</si>
  <si>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</si>
  <si>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</si>
  <si>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</si>
  <si>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</si>
  <si>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</si>
  <si>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</si>
  <si>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</si>
  <si>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</si>
  <si>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</si>
  <si>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</si>
  <si>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</si>
  <si>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</si>
  <si>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</si>
  <si>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</si>
  <si>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</si>
  <si>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</si>
  <si>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</si>
  <si>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</si>
  <si>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</si>
  <si>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</si>
  <si>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</si>
  <si>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</si>
  <si>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</si>
  <si>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</si>
  <si>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</si>
  <si>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</si>
  <si>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</si>
  <si>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</si>
  <si>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</si>
  <si>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</si>
  <si>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</si>
  <si>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</si>
  <si>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</si>
  <si>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</si>
  <si>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</si>
  <si>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</si>
  <si>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</si>
  <si>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</si>
  <si>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</si>
  <si>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</si>
  <si>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</si>
  <si>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</si>
  <si>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</si>
  <si>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</si>
  <si>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</si>
  <si>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</si>
  <si>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</si>
  <si>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</si>
  <si>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</si>
  <si>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</si>
  <si>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</si>
  <si>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</si>
  <si>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</si>
  <si>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</si>
  <si>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</si>
  <si>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</si>
  <si>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</si>
  <si>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</si>
  <si>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</si>
  <si>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</si>
  <si>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</si>
  <si>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</si>
  <si>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</si>
  <si>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</si>
  <si>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</si>
  <si>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</si>
  <si>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</si>
  <si>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</si>
  <si>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</si>
  <si>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</si>
  <si>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</si>
  <si>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</si>
  <si>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</si>
  <si>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</si>
  <si>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</si>
  <si>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</si>
  <si>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</si>
  <si>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</si>
  <si>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</si>
  <si>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</si>
  <si>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</si>
  <si>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</si>
  <si>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</si>
  <si>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</si>
  <si>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</si>
  <si>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</si>
  <si>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</si>
  <si>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</si>
  <si>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</si>
  <si>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</si>
  <si>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</si>
  <si>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</si>
  <si>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</si>
  <si>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</si>
  <si>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</si>
  <si>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</si>
  <si>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</si>
  <si>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</si>
  <si>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</si>
  <si>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</si>
  <si>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</si>
  <si>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</si>
  <si>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</si>
  <si>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</si>
  <si>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</si>
  <si>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</si>
  <si>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</si>
  <si>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</si>
  <si>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</si>
  <si>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</si>
  <si>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</si>
  <si>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</si>
  <si>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</si>
  <si>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</si>
  <si>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</si>
  <si>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</si>
  <si>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</si>
  <si>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</si>
  <si>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</si>
  <si>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</si>
  <si>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</si>
  <si>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</si>
  <si>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</si>
  <si>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</si>
  <si>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</si>
  <si>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</si>
  <si>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</si>
  <si>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</si>
  <si>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</si>
  <si>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</si>
  <si>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</si>
  <si>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</si>
  <si>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</si>
  <si>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</si>
  <si>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</si>
  <si>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</si>
  <si>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</si>
  <si>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</si>
  <si>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</si>
  <si>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</si>
  <si>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</si>
  <si>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</si>
  <si>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</si>
  <si>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</si>
  <si>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</si>
  <si>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</si>
  <si>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</si>
  <si>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</si>
  <si>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</si>
  <si>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</si>
  <si>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</si>
  <si>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</si>
  <si>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</si>
  <si>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</si>
  <si>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</si>
  <si>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</si>
  <si>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</si>
  <si>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</si>
  <si>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</si>
  <si>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</si>
  <si>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</si>
  <si>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</si>
  <si>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</si>
  <si>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</si>
  <si>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</si>
  <si>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</si>
  <si>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</si>
  <si>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</si>
  <si>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</si>
  <si>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</si>
  <si>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</si>
  <si>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</si>
  <si>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</si>
  <si>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</si>
  <si>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</si>
  <si>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</si>
  <si>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</si>
  <si>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</si>
  <si>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</si>
  <si>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</si>
  <si>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</si>
  <si>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</si>
  <si>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</si>
  <si>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</si>
  <si>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</si>
  <si>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</si>
  <si>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</si>
  <si>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</si>
  <si>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</si>
  <si>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</si>
  <si>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</si>
  <si>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</si>
  <si>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</si>
  <si>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</si>
  <si>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</si>
  <si>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</si>
  <si>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</si>
  <si>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</si>
  <si>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</si>
  <si>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</si>
  <si>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</si>
  <si>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</si>
  <si>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</si>
  <si>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</si>
  <si>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</si>
  <si>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</si>
  <si>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</si>
  <si>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</si>
  <si>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</si>
  <si>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</si>
  <si>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</si>
  <si>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</si>
  <si>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</si>
  <si>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</si>
  <si>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</si>
  <si>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</si>
  <si>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</si>
  <si>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</si>
  <si>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</si>
  <si>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</si>
  <si>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</si>
  <si>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</si>
  <si>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</si>
  <si>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</si>
  <si>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</si>
  <si>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</si>
  <si>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</si>
  <si>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</si>
  <si>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</si>
  <si>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</si>
  <si>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</si>
  <si>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</si>
  <si>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</si>
  <si>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</si>
  <si>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</si>
  <si>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</si>
  <si>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</si>
  <si>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</si>
  <si>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</si>
  <si>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</si>
  <si>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</si>
  <si>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</si>
  <si>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</si>
  <si>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</si>
  <si>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</si>
  <si>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</si>
  <si>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</si>
  <si>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</si>
  <si>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</si>
  <si>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</si>
  <si>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</si>
  <si>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</si>
  <si>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</si>
  <si>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</si>
  <si>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</si>
  <si>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</si>
  <si>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</si>
  <si>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</si>
  <si>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</si>
  <si>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</si>
  <si>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</si>
  <si>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</si>
  <si>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</si>
  <si>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</si>
  <si>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</si>
  <si>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</si>
  <si>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</si>
  <si>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</si>
  <si>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</si>
  <si>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</si>
  <si>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</si>
  <si>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</si>
  <si>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</si>
  <si>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</si>
  <si>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</si>
  <si>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</si>
  <si>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</si>
  <si>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</si>
  <si>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</si>
  <si>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</si>
  <si>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</si>
  <si>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</si>
  <si>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</si>
  <si>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</si>
  <si>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</si>
  <si>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</si>
  <si>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</si>
  <si>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</si>
  <si>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</si>
  <si>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</si>
  <si>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</si>
  <si>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</si>
  <si>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</si>
  <si>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</si>
  <si>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</si>
  <si>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</si>
  <si>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</si>
  <si>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</si>
  <si>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</si>
  <si>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</si>
  <si>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</si>
  <si>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</si>
  <si>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</si>
  <si>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</si>
  <si>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</si>
  <si>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</si>
  <si>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</si>
  <si>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</si>
  <si>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</si>
  <si>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</si>
  <si>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</si>
  <si>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</si>
  <si>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</si>
  <si>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</si>
  <si>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</si>
  <si>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</si>
  <si>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</si>
  <si>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</si>
  <si>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</si>
  <si>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</si>
  <si>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</si>
  <si>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</si>
  <si>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</si>
  <si>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</si>
  <si>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</si>
  <si>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</si>
  <si>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</si>
  <si>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</si>
  <si>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</si>
  <si>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</si>
  <si>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</si>
  <si>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</si>
  <si>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</si>
  <si>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</si>
  <si>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</si>
  <si>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</si>
  <si>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</si>
  <si>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</si>
  <si>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</si>
  <si>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</si>
  <si>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</si>
  <si>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</si>
  <si>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</si>
  <si>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</si>
  <si>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</si>
  <si>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</si>
  <si>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</si>
  <si>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</si>
  <si>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</si>
  <si>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</si>
  <si>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</si>
  <si>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</si>
  <si>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</si>
  <si>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</si>
  <si>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</si>
  <si>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</si>
  <si>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</si>
  <si>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</si>
  <si>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</si>
  <si>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</si>
  <si>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</si>
  <si>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</si>
  <si>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</si>
  <si>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</si>
  <si>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</si>
  <si>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</si>
  <si>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</si>
  <si>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</si>
  <si>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</si>
  <si>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</si>
  <si>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</si>
  <si>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</si>
  <si>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</si>
  <si>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</si>
  <si>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</si>
  <si>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</si>
  <si>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</si>
  <si>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</si>
  <si>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</si>
  <si>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</si>
  <si>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</si>
  <si>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</si>
  <si>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</si>
  <si>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</si>
  <si>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</si>
  <si>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</si>
  <si>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</si>
  <si>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</si>
  <si>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</si>
  <si>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</si>
  <si>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</si>
  <si>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</si>
  <si>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</si>
  <si>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</si>
  <si>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</si>
  <si>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</si>
  <si>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</si>
  <si>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</si>
  <si>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</si>
  <si>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</si>
  <si>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</si>
  <si>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</si>
  <si>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</si>
  <si>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</si>
  <si>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</si>
  <si>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</si>
  <si>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</si>
  <si>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</si>
  <si>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</si>
  <si>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</si>
  <si>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</si>
  <si>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</si>
  <si>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</si>
  <si>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</si>
  <si>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</si>
  <si>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</si>
  <si>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</si>
  <si>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</si>
  <si>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</si>
  <si>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</si>
  <si>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</si>
  <si>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</si>
  <si>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</si>
  <si>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</si>
  <si>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</si>
  <si>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</si>
  <si>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</si>
  <si>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</si>
  <si>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</si>
  <si>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</si>
  <si>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</si>
  <si>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</si>
  <si>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</si>
  <si>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</si>
  <si>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</si>
  <si>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</si>
  <si>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</si>
  <si>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</si>
  <si>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</si>
  <si>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</si>
  <si>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</si>
  <si>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</si>
  <si>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</si>
  <si>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</si>
  <si>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</si>
  <si>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</si>
  <si>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</si>
  <si>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</si>
  <si>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</si>
  <si>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</si>
  <si>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</si>
  <si>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</si>
  <si>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</si>
  <si>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</si>
  <si>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</si>
  <si>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</si>
  <si>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</si>
  <si>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</si>
  <si>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</si>
  <si>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</si>
  <si>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</si>
  <si>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</si>
  <si>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</si>
  <si>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</si>
  <si>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</si>
  <si>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</si>
  <si>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</si>
  <si>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</si>
  <si>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</si>
  <si>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</si>
  <si>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</si>
  <si>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</si>
  <si>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</si>
  <si>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</si>
  <si>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</si>
  <si>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</si>
  <si>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</si>
  <si>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</si>
  <si>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</si>
  <si>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</si>
  <si>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</si>
  <si>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</si>
  <si>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</si>
  <si>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</si>
  <si>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</si>
  <si>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</si>
  <si>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</si>
  <si>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</si>
  <si>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</si>
  <si>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</si>
  <si>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</si>
  <si>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</si>
  <si>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</si>
  <si>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</si>
  <si>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</si>
  <si>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</si>
  <si>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</si>
  <si>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</si>
  <si>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</si>
  <si>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</si>
  <si>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</si>
  <si>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</si>
  <si>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</si>
  <si>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</si>
  <si>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</si>
  <si>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</si>
  <si>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</si>
  <si>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</si>
  <si>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</si>
  <si>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</si>
  <si>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</si>
  <si>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</si>
  <si>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</si>
  <si>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</si>
  <si>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</si>
  <si>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</si>
  <si>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</si>
  <si>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</si>
  <si>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</si>
  <si>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</si>
  <si>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</si>
  <si>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</si>
  <si>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</si>
  <si>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</si>
  <si>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</si>
  <si>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</si>
  <si>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</si>
  <si>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</si>
  <si>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</si>
  <si>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</si>
  <si>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</si>
  <si>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</si>
  <si>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</si>
  <si>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</si>
  <si>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</si>
  <si>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</si>
  <si>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</si>
  <si>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</si>
  <si>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</si>
  <si>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</si>
  <si>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</si>
  <si>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</si>
  <si>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</si>
  <si>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</si>
  <si>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</si>
  <si>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</si>
  <si>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</si>
  <si>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</si>
  <si>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</si>
  <si>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</si>
  <si>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</si>
  <si>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</si>
  <si>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</si>
  <si>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</si>
  <si>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</si>
  <si>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</si>
  <si>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</si>
  <si>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</si>
  <si>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</si>
  <si>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</si>
  <si>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</si>
  <si>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</si>
  <si>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</si>
  <si>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</si>
  <si>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</si>
  <si>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</si>
  <si>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</si>
  <si>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</si>
  <si>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</si>
  <si>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</si>
  <si>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</si>
  <si>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</si>
  <si>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</si>
  <si>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</si>
  <si>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</si>
  <si>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</si>
  <si>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</si>
  <si>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</si>
  <si>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</si>
  <si>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</si>
  <si>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</si>
  <si>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</si>
  <si>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</si>
  <si>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</si>
  <si>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</si>
  <si>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</si>
  <si>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</si>
  <si>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</si>
  <si>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</si>
  <si>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</si>
  <si>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</si>
  <si>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</si>
  <si>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</si>
  <si>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</si>
  <si>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</si>
  <si>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</si>
  <si>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</si>
  <si>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</si>
  <si>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</si>
  <si>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</si>
  <si>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</si>
  <si>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</si>
  <si>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</si>
  <si>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</si>
  <si>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</si>
  <si>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</si>
  <si>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</si>
  <si>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</si>
  <si>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</si>
  <si>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</si>
  <si>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</si>
  <si>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</si>
  <si>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</si>
  <si>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</si>
  <si>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</si>
  <si>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</si>
  <si>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</si>
  <si>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</si>
  <si>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</si>
  <si>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</si>
  <si>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</si>
  <si>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</si>
  <si>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</si>
  <si>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</si>
  <si>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</si>
  <si>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</si>
  <si>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</si>
  <si>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</si>
  <si>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</si>
  <si>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</si>
  <si>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</si>
  <si>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</si>
  <si>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</si>
  <si>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</si>
  <si>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</si>
  <si>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</si>
  <si>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</si>
  <si>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</si>
  <si>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</si>
  <si>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</si>
  <si>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</si>
  <si>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</si>
  <si>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</si>
  <si>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</si>
  <si>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</si>
  <si>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</si>
  <si>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</si>
  <si>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</si>
  <si>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</si>
  <si>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</si>
  <si>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</si>
  <si>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</si>
  <si>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</si>
  <si>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</si>
  <si>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</si>
  <si>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</si>
  <si>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</si>
  <si>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</si>
  <si>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</si>
  <si>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</si>
  <si>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</si>
  <si>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</si>
  <si>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</si>
  <si>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</si>
  <si>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</si>
  <si>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</si>
  <si>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</si>
  <si>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</si>
  <si>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</si>
  <si>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</si>
  <si>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</si>
  <si>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</si>
  <si>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</si>
  <si>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</si>
  <si>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</si>
  <si>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</si>
  <si>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</si>
  <si>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</si>
  <si>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</si>
  <si>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</si>
  <si>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</si>
  <si>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</si>
  <si>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</si>
  <si>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</si>
  <si>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</si>
  <si>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</si>
  <si>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</si>
  <si>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</si>
  <si>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</si>
  <si>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</si>
  <si>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</si>
  <si>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</si>
  <si>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</si>
  <si>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</si>
  <si>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</si>
  <si>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</si>
  <si>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</si>
  <si>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</si>
  <si>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</si>
  <si>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</si>
  <si>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</si>
  <si>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</si>
  <si>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</si>
  <si>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</si>
  <si>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</si>
  <si>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</si>
  <si>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</si>
  <si>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</si>
  <si>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</si>
  <si>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</si>
  <si>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</si>
  <si>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</si>
  <si>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</si>
  <si>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</si>
  <si>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</si>
  <si>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</si>
  <si>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</si>
  <si>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</si>
  <si>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</si>
  <si>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</si>
  <si>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</si>
  <si>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</si>
  <si>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</si>
  <si>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</si>
  <si>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</si>
  <si>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</si>
  <si>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</si>
  <si>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</si>
  <si>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</si>
  <si>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</si>
  <si>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</si>
  <si>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</si>
  <si>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</si>
  <si>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</si>
  <si>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</si>
  <si>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</si>
  <si>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</si>
  <si>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</si>
  <si>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</si>
  <si>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</si>
  <si>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</si>
  <si>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</si>
  <si>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</si>
  <si>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</si>
  <si>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</si>
  <si>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</si>
  <si>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</si>
  <si>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</si>
  <si>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</si>
  <si>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</si>
  <si>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</si>
  <si>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</si>
  <si>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</si>
  <si>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</si>
  <si>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</si>
  <si>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</si>
  <si>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</si>
  <si>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</si>
  <si>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</si>
  <si>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</si>
  <si>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</si>
  <si>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</si>
  <si>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</si>
  <si>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</si>
  <si>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</si>
  <si>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</si>
  <si>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</si>
  <si>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</si>
  <si>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</si>
  <si>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</si>
  <si>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</si>
  <si>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</si>
  <si>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</si>
  <si>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</si>
  <si>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</si>
  <si>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</si>
  <si>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</si>
  <si>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</si>
  <si>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</si>
  <si>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</si>
  <si>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</si>
  <si>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</si>
  <si>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</si>
  <si>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</si>
  <si>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</si>
  <si>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</si>
  <si>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</si>
  <si>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</si>
  <si>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</si>
  <si>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</si>
  <si>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</si>
  <si>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</si>
  <si>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</si>
  <si>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</si>
  <si>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</si>
  <si>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</si>
  <si>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</si>
  <si>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</si>
  <si>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</si>
  <si>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</si>
  <si>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</si>
  <si>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</si>
  <si>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</si>
  <si>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</si>
  <si>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</si>
  <si>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</si>
  <si>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</si>
  <si>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</si>
  <si>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</si>
  <si>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</si>
  <si>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</si>
  <si>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</si>
  <si>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</si>
  <si>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</si>
  <si>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</si>
  <si>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</si>
  <si>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</si>
  <si>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</si>
  <si>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</si>
  <si>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</si>
  <si>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</si>
  <si>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</si>
  <si>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</si>
  <si>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</si>
  <si>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</si>
  <si>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</si>
  <si>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</si>
  <si>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</si>
  <si>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</si>
  <si>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</si>
  <si>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</si>
  <si>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</si>
  <si>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</si>
  <si>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</si>
  <si>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</si>
  <si>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</si>
  <si>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</si>
  <si>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</si>
  <si>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</si>
  <si>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</si>
  <si>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</si>
  <si>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</si>
  <si>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</si>
  <si>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</si>
  <si>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</si>
  <si>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</si>
  <si>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</si>
  <si>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</si>
  <si>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</si>
  <si>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</si>
  <si>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</si>
  <si>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</si>
  <si>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</si>
  <si>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</si>
  <si>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</si>
  <si>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</si>
  <si>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</si>
  <si>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</si>
  <si>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</si>
  <si>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</si>
  <si>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</si>
  <si>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</si>
  <si>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</si>
  <si>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</si>
  <si>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</si>
  <si>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</si>
  <si>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</si>
  <si>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</si>
  <si>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</si>
  <si>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</si>
  <si>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</si>
  <si>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</si>
  <si>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</si>
  <si>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</si>
  <si>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</si>
  <si>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</si>
  <si>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</si>
  <si>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</si>
  <si>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</si>
  <si>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</si>
  <si>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</si>
  <si>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</si>
  <si>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</si>
  <si>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</si>
  <si>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</si>
  <si>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</si>
  <si>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</si>
  <si>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</si>
  <si>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</si>
  <si>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</si>
  <si>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</si>
  <si>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</si>
  <si>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</si>
  <si>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</si>
  <si>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</si>
  <si>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</si>
  <si>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</si>
  <si>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</si>
  <si>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</si>
  <si>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</si>
  <si>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</si>
  <si>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</si>
  <si>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</si>
  <si>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</si>
  <si>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</si>
  <si>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</si>
  <si>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</si>
  <si>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</si>
  <si>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</si>
  <si>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</si>
  <si>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</si>
  <si>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</si>
  <si>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</si>
  <si>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</si>
  <si>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</si>
  <si>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</si>
  <si>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</si>
  <si>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</si>
  <si>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</si>
  <si>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</si>
  <si>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</si>
  <si>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</si>
  <si>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</si>
  <si>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</si>
  <si>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</si>
  <si>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</si>
  <si>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</si>
  <si>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</si>
  <si>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</si>
  <si>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</si>
  <si>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</si>
  <si>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</si>
  <si>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</si>
  <si>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</si>
  <si>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</si>
  <si>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</si>
  <si>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</si>
  <si>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</si>
  <si>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</si>
  <si>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</si>
  <si>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</si>
  <si>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</si>
  <si>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</si>
  <si>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</si>
  <si>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</si>
  <si>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</si>
  <si>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</si>
  <si>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</si>
  <si>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</si>
  <si>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</si>
  <si>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</si>
  <si>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</si>
  <si>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</si>
  <si>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</si>
  <si>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</si>
  <si>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</si>
  <si>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</si>
  <si>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</si>
  <si>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</si>
  <si>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</si>
  <si>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</si>
  <si>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</si>
  <si>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</si>
  <si>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</si>
  <si>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</si>
  <si>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</si>
  <si>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</si>
  <si>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</si>
  <si>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</si>
  <si>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</si>
  <si>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</si>
  <si>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</si>
  <si>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</si>
  <si>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</si>
  <si>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</si>
  <si>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</si>
  <si>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</si>
  <si>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</si>
  <si>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</si>
  <si>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</si>
  <si>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</si>
  <si>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</si>
  <si>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</si>
  <si>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</si>
  <si>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</si>
  <si>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</si>
  <si>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</si>
  <si>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</si>
  <si>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</si>
  <si>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</si>
  <si>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</si>
  <si>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</si>
  <si>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</si>
  <si>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</si>
  <si>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</si>
  <si>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</si>
  <si>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</si>
  <si>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</si>
  <si>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</si>
  <si>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</si>
  <si>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</si>
  <si>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</si>
  <si>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</si>
  <si>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</si>
  <si>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</si>
  <si>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</si>
  <si>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</si>
  <si>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</si>
  <si>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</si>
  <si>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</si>
  <si>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</si>
  <si>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</si>
  <si>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</si>
  <si>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</si>
  <si>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</si>
  <si>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</si>
  <si>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</si>
  <si>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</si>
  <si>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</si>
  <si>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</si>
  <si>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</si>
  <si>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</si>
  <si>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</si>
  <si>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</si>
  <si>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</si>
  <si>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</si>
  <si>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</si>
  <si>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</si>
  <si>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</si>
  <si>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</si>
  <si>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</si>
  <si>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</si>
  <si>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</si>
  <si>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</si>
  <si>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</si>
  <si>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</si>
  <si>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</si>
  <si>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</si>
  <si>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</si>
  <si>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</si>
  <si>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</si>
  <si>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</si>
  <si>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</si>
  <si>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</si>
  <si>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</si>
  <si>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</si>
  <si>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</si>
  <si>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</si>
  <si>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</si>
  <si>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</si>
  <si>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</si>
  <si>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</si>
  <si>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</si>
  <si>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</si>
  <si>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</si>
  <si>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</si>
  <si>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</si>
  <si>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</si>
  <si>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</si>
  <si>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</si>
  <si>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</si>
  <si>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</si>
  <si>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</si>
  <si>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</si>
  <si>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</si>
  <si>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</si>
  <si>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</si>
  <si>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</si>
  <si>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</si>
  <si>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</si>
  <si>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</si>
  <si>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</si>
  <si>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</si>
  <si>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</si>
  <si>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</si>
  <si>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</si>
  <si>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</si>
  <si>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</si>
  <si>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</si>
  <si>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</si>
  <si>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</si>
  <si>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</si>
  <si>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</si>
  <si>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</si>
  <si>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</si>
  <si>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</si>
  <si>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</si>
  <si>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</si>
  <si>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</si>
  <si>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</si>
  <si>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</si>
  <si>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</si>
  <si>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</si>
  <si>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</si>
  <si>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</si>
  <si>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</si>
  <si>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</si>
  <si>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</si>
  <si>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</si>
  <si>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</si>
  <si>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</si>
  <si>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</si>
  <si>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</si>
  <si>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</si>
  <si>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</si>
  <si>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</si>
  <si>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</si>
  <si>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</si>
  <si>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</si>
  <si>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</si>
  <si>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</si>
  <si>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</si>
  <si>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</si>
  <si>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</si>
  <si>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</si>
  <si>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</si>
  <si>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</si>
  <si>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</si>
  <si>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</si>
  <si>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</si>
  <si>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</si>
  <si>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</si>
  <si>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</si>
  <si>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</si>
  <si>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</si>
  <si>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</si>
  <si>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</si>
  <si>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</si>
  <si>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</si>
  <si>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</si>
  <si>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</si>
  <si>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</si>
  <si>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</si>
  <si>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</si>
  <si>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</si>
  <si>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</si>
  <si>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</si>
  <si>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</si>
  <si>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</si>
  <si>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</si>
  <si>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</si>
  <si>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</si>
  <si>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</si>
  <si>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</si>
  <si>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</si>
  <si>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</si>
  <si>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</si>
  <si>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</si>
  <si>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</si>
  <si>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</si>
  <si>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</si>
  <si>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</si>
  <si>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</si>
  <si>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</si>
  <si>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</si>
  <si>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</si>
  <si>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</si>
  <si>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</si>
  <si>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</si>
  <si>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</si>
  <si>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</si>
  <si>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</si>
  <si>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</si>
  <si>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</si>
  <si>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</si>
  <si>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</si>
  <si>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</si>
  <si>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</si>
  <si>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</si>
  <si>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</si>
  <si>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</si>
  <si>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</si>
  <si>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</si>
  <si>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</si>
  <si>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</si>
  <si>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</si>
  <si>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</si>
  <si>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</si>
  <si>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</si>
  <si>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</si>
  <si>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</si>
  <si>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</si>
  <si>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</si>
  <si>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</si>
  <si>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</si>
  <si>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</si>
  <si>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</si>
  <si>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</si>
  <si>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</si>
  <si>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</si>
  <si>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</si>
  <si>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</si>
  <si>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</si>
  <si>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</si>
  <si>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</si>
  <si>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</si>
  <si>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</si>
  <si>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</si>
  <si>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</si>
  <si>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</si>
  <si>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</si>
  <si>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</si>
  <si>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</si>
  <si>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</si>
  <si>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</si>
  <si>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</si>
  <si>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</si>
  <si>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</si>
  <si>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</si>
  <si>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</si>
  <si>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</si>
  <si>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</si>
  <si>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</si>
  <si>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</si>
  <si>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</si>
  <si>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</si>
  <si>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</si>
  <si>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</si>
  <si>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</si>
  <si>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</si>
  <si>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</si>
  <si>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</si>
  <si>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</si>
  <si>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</si>
  <si>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</si>
  <si>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</si>
  <si>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</si>
  <si>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</si>
  <si>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</si>
  <si>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</si>
  <si>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</si>
  <si>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</si>
  <si>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</si>
  <si>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</si>
  <si>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</si>
  <si>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</si>
  <si>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</si>
  <si>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</si>
  <si>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</si>
  <si>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</si>
  <si>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</si>
  <si>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</si>
  <si>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</si>
  <si>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</si>
  <si>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</si>
  <si>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</si>
  <si>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</si>
  <si>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</si>
  <si>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</si>
  <si>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</si>
  <si>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</si>
  <si>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</si>
  <si>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</si>
  <si>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</si>
  <si>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</si>
  <si>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</si>
  <si>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</si>
  <si>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</si>
  <si>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</si>
  <si>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</si>
  <si>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</si>
  <si>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</si>
  <si>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</si>
  <si>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</si>
  <si>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</si>
  <si>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</si>
  <si>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</si>
  <si>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</si>
  <si>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</si>
  <si>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</si>
  <si>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</si>
  <si>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</si>
  <si>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</si>
  <si>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</si>
  <si>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</si>
  <si>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</si>
  <si>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</si>
  <si>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</si>
  <si>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</si>
  <si>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</si>
  <si>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</si>
  <si>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</si>
  <si>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</si>
  <si>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</si>
  <si>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</si>
  <si>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</si>
  <si>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</si>
  <si>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</si>
  <si>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</si>
  <si>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</si>
  <si>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</si>
  <si>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</si>
  <si>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</si>
  <si>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</si>
  <si>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</si>
  <si>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</si>
  <si>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</si>
  <si>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</si>
  <si>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</si>
  <si>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</si>
  <si>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</si>
  <si>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</si>
  <si>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</si>
  <si>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</si>
  <si>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</si>
  <si>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</si>
  <si>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</si>
  <si>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</si>
  <si>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</si>
  <si>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</si>
  <si>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</si>
  <si>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</si>
  <si>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</si>
  <si>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</si>
  <si>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</si>
  <si>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</si>
  <si>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</si>
  <si>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</si>
  <si>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</si>
  <si>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</si>
  <si>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</si>
  <si>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</si>
  <si>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</si>
  <si>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</si>
  <si>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</si>
  <si>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</si>
  <si>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</si>
  <si>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</si>
  <si>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</si>
  <si>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</si>
  <si>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</si>
  <si>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</si>
  <si>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</si>
  <si>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</si>
  <si>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</si>
  <si>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</si>
  <si>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</si>
  <si>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</si>
  <si>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</si>
  <si>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</si>
  <si>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</si>
  <si>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</si>
  <si>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</si>
  <si>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</si>
  <si>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</si>
  <si>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</si>
  <si>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</si>
  <si>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</si>
  <si>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</si>
  <si>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</si>
  <si>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</si>
  <si>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</si>
  <si>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</si>
  <si>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</si>
  <si>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</si>
  <si>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</si>
  <si>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</si>
  <si>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</si>
  <si>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</si>
  <si>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</si>
  <si>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</si>
  <si>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</si>
  <si>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</si>
  <si>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</si>
  <si>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</si>
  <si>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</si>
  <si>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</si>
  <si>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</si>
  <si>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</si>
  <si>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</si>
  <si>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</si>
  <si>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</si>
  <si>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</si>
  <si>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</si>
  <si>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</si>
  <si>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</si>
  <si>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</si>
  <si>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</si>
  <si>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</si>
  <si>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</si>
  <si>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</si>
  <si>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</si>
  <si>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</si>
  <si>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</si>
  <si>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</si>
  <si>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</si>
  <si>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</si>
  <si>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</si>
  <si>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</si>
  <si>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</si>
  <si>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</si>
  <si>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</si>
  <si>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</si>
  <si>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</si>
  <si>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</si>
  <si>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</si>
  <si>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</si>
  <si>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</si>
  <si>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</si>
  <si>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</si>
  <si>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</si>
  <si>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</si>
  <si>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</si>
  <si>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</si>
  <si>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</si>
  <si>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</si>
  <si>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</si>
  <si>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</si>
  <si>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</si>
  <si>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</si>
  <si>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</si>
  <si>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</si>
  <si>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</si>
  <si>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</si>
  <si>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</si>
  <si>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</si>
  <si>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</si>
  <si>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</si>
  <si>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</si>
  <si>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</si>
  <si>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</si>
  <si>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</si>
  <si>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</si>
  <si>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</si>
  <si>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</si>
  <si>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</si>
  <si>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</si>
  <si>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</si>
  <si>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</si>
  <si>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</si>
  <si>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</si>
  <si>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</si>
  <si>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</si>
  <si>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</si>
  <si>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</si>
  <si>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</si>
  <si>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</si>
  <si>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</si>
  <si>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</si>
  <si>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</si>
  <si>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</si>
  <si>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</si>
  <si>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</si>
  <si>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</si>
  <si>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</si>
  <si>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</si>
  <si>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</si>
  <si>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</si>
  <si>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</si>
  <si>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</si>
  <si>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</si>
  <si>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</si>
  <si>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</si>
  <si>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</si>
  <si>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</si>
  <si>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</si>
  <si>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</si>
  <si>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</si>
  <si>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</si>
  <si>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</si>
  <si>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</si>
  <si>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</si>
  <si>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</si>
  <si>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</si>
  <si>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</si>
  <si>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</si>
  <si>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</si>
  <si>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</si>
  <si>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</si>
  <si>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</si>
  <si>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</si>
  <si>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</si>
  <si>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</si>
  <si>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</si>
  <si>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</si>
  <si>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</si>
  <si>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</si>
  <si>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</si>
  <si>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</si>
  <si>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</si>
  <si>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</si>
  <si>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</si>
  <si>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</si>
  <si>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</si>
  <si>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</si>
  <si>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</si>
  <si>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</si>
  <si>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</si>
  <si>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</si>
  <si>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</si>
  <si>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</si>
  <si>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</si>
  <si>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</si>
  <si>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</si>
  <si>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</si>
  <si>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</si>
  <si>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</si>
  <si>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</si>
  <si>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</si>
  <si>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</si>
  <si>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</si>
  <si>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</si>
  <si>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</si>
  <si>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</si>
  <si>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</si>
  <si>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</si>
  <si>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</si>
  <si>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</si>
  <si>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</si>
  <si>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</si>
  <si>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</si>
  <si>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</si>
  <si>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</si>
  <si>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</si>
  <si>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</si>
  <si>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</si>
  <si>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</si>
  <si>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</si>
  <si>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</si>
  <si>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</si>
  <si>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</si>
  <si>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</si>
  <si>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</si>
  <si>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</si>
  <si>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</si>
  <si>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</si>
  <si>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</si>
  <si>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</si>
  <si>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</si>
  <si>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</si>
  <si>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</si>
  <si>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</si>
  <si>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</si>
  <si>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</si>
  <si>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</si>
  <si>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</si>
  <si>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</si>
  <si>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</si>
  <si>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</si>
  <si>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</si>
  <si>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</si>
  <si>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</si>
  <si>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</si>
  <si>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</si>
  <si>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</si>
  <si>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</si>
  <si>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</si>
  <si>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</si>
  <si>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</si>
  <si>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</si>
  <si>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</si>
  <si>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</si>
  <si>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</si>
  <si>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</si>
  <si>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</si>
  <si>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</si>
  <si>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</si>
  <si>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</si>
  <si>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</si>
  <si>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</si>
  <si>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</si>
  <si>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</si>
  <si>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</si>
  <si>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</si>
  <si>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</si>
  <si>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</si>
  <si>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</si>
  <si>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</si>
  <si>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</si>
  <si>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</si>
  <si>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</si>
  <si>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</si>
  <si>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</si>
  <si>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</si>
  <si>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</si>
  <si>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</si>
  <si>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</si>
  <si>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</si>
  <si>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</si>
  <si>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</si>
  <si>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</si>
  <si>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</si>
  <si>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</si>
  <si>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</si>
  <si>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</si>
  <si>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</si>
  <si>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</si>
  <si>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</si>
  <si>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</si>
  <si>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</si>
  <si>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</si>
  <si>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</si>
  <si>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</si>
  <si>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</si>
  <si>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</si>
  <si>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</si>
  <si>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</si>
  <si>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</si>
  <si>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</si>
  <si>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</si>
  <si>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</si>
  <si>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</si>
  <si>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</si>
  <si>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</si>
  <si>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</si>
  <si>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</si>
  <si>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</si>
  <si>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</si>
  <si>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</si>
  <si>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</si>
  <si>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</si>
  <si>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</si>
  <si>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</si>
  <si>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</si>
  <si>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</si>
  <si>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</si>
  <si>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</si>
  <si>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</si>
  <si>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</si>
  <si>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</si>
  <si>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</si>
  <si>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</si>
  <si>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</si>
  <si>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</si>
  <si>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</si>
  <si>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</si>
  <si>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</si>
  <si>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</si>
  <si>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</si>
  <si>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</si>
  <si>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</si>
  <si>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</si>
  <si>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</si>
  <si>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</si>
  <si>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</si>
  <si>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</si>
  <si>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</si>
  <si>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</si>
  <si>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</si>
  <si>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</si>
  <si>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</si>
  <si>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</si>
  <si>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</si>
  <si>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</si>
  <si>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</si>
  <si>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</si>
  <si>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</si>
  <si>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</si>
  <si>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</si>
  <si>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</si>
  <si>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</si>
  <si>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</si>
  <si>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</si>
  <si>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</si>
  <si>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</si>
  <si>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</si>
  <si>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</si>
  <si>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</si>
  <si>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</si>
  <si>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</si>
  <si>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</si>
  <si>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</si>
  <si>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</si>
  <si>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</si>
  <si>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</si>
  <si>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</si>
  <si>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</si>
  <si>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</si>
  <si>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</si>
  <si>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</si>
  <si>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</si>
  <si>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</si>
  <si>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</si>
  <si>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</si>
  <si>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</si>
  <si>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</si>
  <si>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</si>
  <si>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</si>
  <si>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</si>
  <si>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</si>
  <si>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</si>
  <si>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</si>
  <si>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</si>
  <si>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</si>
  <si>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</si>
  <si>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</si>
  <si>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</si>
  <si>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</si>
  <si>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</si>
  <si>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</si>
  <si>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</si>
  <si>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</si>
  <si>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</si>
  <si>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</si>
  <si>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</si>
  <si>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</si>
  <si>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</si>
  <si>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</si>
  <si>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</si>
  <si>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</si>
  <si>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</si>
  <si>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</si>
  <si>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</si>
  <si>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</si>
  <si>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</si>
  <si>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</si>
  <si>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</si>
  <si>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</si>
  <si>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</si>
  <si>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</si>
  <si>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</si>
  <si>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</si>
  <si>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</si>
  <si>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</si>
  <si>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</si>
  <si>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</si>
  <si>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</si>
  <si>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</si>
  <si>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</si>
  <si>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</si>
  <si>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</si>
  <si>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</si>
  <si>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</si>
  <si>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</si>
  <si>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</si>
  <si>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</si>
  <si>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</si>
  <si>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</si>
  <si>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</si>
  <si>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</si>
  <si>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</si>
  <si>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</si>
  <si>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</si>
  <si>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</si>
  <si>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</si>
  <si>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</si>
  <si>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</si>
  <si>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</si>
  <si>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</si>
  <si>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</si>
  <si>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</si>
  <si>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</si>
  <si>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</si>
  <si>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</si>
  <si>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</si>
  <si>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</si>
  <si>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</si>
  <si>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</si>
  <si>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</si>
  <si>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</si>
  <si>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</si>
  <si>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</si>
  <si>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</si>
  <si>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</si>
  <si>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</si>
  <si>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</si>
  <si>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</si>
  <si>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</si>
  <si>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</si>
  <si>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</si>
  <si>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</si>
  <si>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</si>
  <si>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</si>
  <si>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</si>
  <si>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</si>
  <si>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</si>
  <si>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</si>
  <si>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</si>
  <si>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</si>
  <si>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</si>
  <si>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</si>
  <si>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</si>
  <si>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</si>
  <si>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</si>
  <si>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</si>
  <si>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</si>
  <si>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</si>
  <si>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</si>
  <si>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</si>
  <si>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</si>
  <si>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</si>
  <si>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</si>
  <si>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</si>
  <si>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</si>
  <si>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</si>
  <si>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</si>
  <si>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</si>
  <si>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</si>
  <si>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</si>
  <si>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</si>
  <si>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</si>
  <si>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</si>
  <si>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</si>
  <si>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</si>
  <si>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</si>
  <si>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</si>
  <si>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</si>
  <si>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</si>
  <si>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</si>
  <si>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</si>
  <si>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</si>
  <si>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</si>
  <si>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</si>
  <si>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</si>
  <si>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</si>
  <si>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</si>
  <si>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</si>
  <si>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</si>
  <si>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</si>
  <si>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</si>
  <si>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</si>
  <si>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</si>
  <si>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</si>
  <si>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</si>
  <si>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</si>
  <si>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</si>
  <si>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</si>
  <si>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</si>
  <si>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</si>
  <si>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</si>
  <si>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</si>
  <si>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</si>
  <si>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</si>
  <si>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</si>
  <si>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</si>
  <si>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</si>
  <si>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</si>
  <si>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</si>
  <si>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</si>
  <si>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</si>
  <si>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</si>
  <si>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</si>
  <si>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</si>
  <si>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</si>
  <si>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</si>
  <si>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</si>
  <si>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</si>
  <si>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</si>
  <si>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</si>
  <si>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</si>
  <si>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</si>
  <si>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</si>
  <si>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</si>
  <si>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</si>
  <si>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</si>
  <si>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</si>
  <si>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</si>
  <si>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</si>
  <si>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</si>
  <si>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</si>
  <si>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</si>
  <si>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</si>
  <si>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</si>
  <si>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</si>
  <si>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</si>
  <si>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</si>
  <si>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</si>
  <si>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</si>
  <si>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</si>
  <si>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</si>
  <si>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</si>
  <si>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</si>
  <si>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</si>
  <si>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</si>
  <si>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</si>
  <si>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</si>
  <si>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</si>
  <si>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</si>
  <si>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</si>
  <si>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</si>
  <si>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</si>
  <si>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</si>
  <si>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</si>
  <si>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</si>
  <si>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</si>
  <si>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</si>
  <si>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</si>
  <si>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</si>
  <si>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</si>
  <si>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</si>
  <si>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</si>
  <si>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</si>
  <si>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</si>
  <si>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</si>
  <si>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</si>
  <si>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</si>
  <si>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</si>
  <si>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</si>
  <si>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</si>
  <si>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</si>
  <si>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</si>
  <si>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</si>
  <si>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</si>
  <si>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</si>
  <si>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</si>
  <si>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</si>
  <si>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</si>
  <si>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</si>
  <si>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</si>
  <si>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</si>
  <si>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</si>
  <si>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</si>
  <si>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</si>
  <si>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</si>
  <si>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</si>
  <si>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</si>
  <si>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</si>
  <si>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</si>
  <si>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</si>
  <si>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</si>
  <si>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</si>
  <si>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</si>
  <si>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</si>
  <si>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</si>
  <si>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</si>
  <si>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</si>
  <si>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</si>
  <si>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</si>
  <si>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</si>
  <si>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</si>
  <si>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</si>
  <si>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</si>
  <si>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</si>
  <si>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</si>
  <si>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</si>
  <si>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</si>
  <si>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</si>
  <si>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</si>
  <si>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</si>
  <si>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</si>
  <si>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</si>
  <si>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</si>
  <si>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</si>
  <si>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</si>
  <si>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</si>
  <si>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</si>
  <si>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</si>
  <si>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</si>
  <si>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</si>
  <si>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</si>
  <si>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</si>
  <si>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</si>
  <si>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</si>
  <si>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</si>
  <si>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</si>
  <si>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</si>
  <si>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</si>
  <si>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</si>
  <si>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</si>
  <si>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</si>
  <si>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</si>
  <si>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</si>
  <si>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</si>
  <si>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</si>
  <si>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</si>
  <si>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</si>
  <si>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</si>
  <si>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</si>
  <si>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</si>
  <si>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</si>
  <si>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</si>
  <si>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</si>
  <si>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</si>
  <si>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</si>
  <si>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</si>
  <si>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</si>
  <si>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</si>
  <si>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</si>
  <si>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</si>
  <si>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</si>
  <si>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</si>
  <si>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</si>
  <si>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</si>
  <si>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</si>
  <si>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</si>
  <si>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</si>
  <si>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</si>
  <si>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</si>
  <si>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</si>
  <si>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</si>
  <si>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</si>
  <si>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</si>
  <si>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</si>
  <si>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</si>
  <si>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</si>
  <si>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</si>
  <si>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</si>
  <si>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</si>
  <si>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</si>
  <si>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</si>
  <si>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</si>
  <si>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</si>
  <si>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</si>
  <si>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</si>
  <si>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</si>
  <si>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</si>
  <si>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</si>
  <si>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</si>
  <si>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</si>
  <si>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</si>
  <si>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</si>
  <si>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</si>
  <si>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</si>
  <si>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</si>
  <si>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</si>
  <si>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</si>
  <si>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</si>
  <si>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</si>
  <si>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</si>
  <si>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</si>
  <si>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</si>
  <si>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</si>
  <si>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</si>
  <si>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</si>
  <si>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</si>
  <si>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</si>
  <si>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</si>
  <si>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</si>
  <si>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</si>
  <si>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</si>
  <si>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</si>
  <si>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</si>
  <si>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</si>
  <si>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</si>
  <si>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</si>
  <si>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</si>
  <si>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</si>
  <si>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</si>
  <si>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</si>
  <si>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</si>
  <si>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</si>
  <si>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</si>
  <si>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</si>
  <si>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</si>
  <si>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</si>
  <si>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</si>
  <si>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</si>
  <si>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</si>
  <si>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</si>
  <si>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</si>
  <si>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</si>
  <si>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</si>
  <si>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</si>
  <si>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</si>
  <si>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</si>
  <si>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</si>
  <si>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</si>
  <si>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</si>
  <si>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</si>
  <si>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</si>
  <si>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</si>
  <si>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</si>
  <si>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</si>
  <si>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</si>
  <si>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</si>
  <si>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</si>
  <si>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</si>
  <si>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</si>
  <si>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</si>
  <si>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</si>
  <si>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</si>
  <si>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</si>
  <si>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</si>
  <si>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</si>
  <si>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</si>
  <si>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</si>
  <si>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</si>
  <si>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</si>
  <si>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</si>
  <si>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</si>
  <si>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</si>
  <si>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</si>
  <si>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</si>
  <si>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</si>
  <si>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</si>
  <si>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</si>
  <si>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</si>
  <si>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</si>
  <si>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</si>
  <si>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</si>
  <si>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</si>
  <si>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</si>
  <si>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</si>
  <si>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</si>
  <si>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</si>
  <si>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</si>
  <si>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</si>
  <si>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</si>
  <si>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</si>
  <si>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</si>
  <si>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</si>
  <si>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</si>
  <si>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</si>
  <si>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</si>
  <si>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</si>
  <si>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</si>
  <si>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</si>
  <si>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</si>
  <si>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</si>
  <si>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</si>
  <si>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</si>
  <si>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</si>
  <si>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</si>
  <si>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</si>
  <si>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</si>
  <si>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</si>
  <si>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</si>
  <si>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</si>
  <si>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</si>
  <si>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</si>
  <si>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</si>
  <si>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</si>
  <si>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</si>
  <si>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</si>
  <si>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</si>
  <si>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</si>
  <si>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</si>
  <si>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</si>
  <si>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</si>
  <si>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</si>
  <si>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</si>
  <si>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</si>
  <si>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</si>
  <si>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</si>
  <si>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</si>
  <si>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</si>
  <si>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</si>
  <si>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</si>
  <si>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</si>
  <si>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</si>
  <si>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</si>
  <si>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</si>
  <si>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</si>
  <si>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</si>
  <si>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</si>
  <si>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</si>
  <si>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</si>
  <si>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</si>
  <si>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</si>
  <si>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</si>
  <si>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</si>
  <si>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</si>
  <si>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</si>
  <si>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</si>
  <si>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</si>
  <si>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</si>
  <si>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</si>
  <si>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</si>
  <si>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</si>
  <si>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</si>
  <si>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</si>
  <si>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</si>
  <si>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</si>
  <si>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</si>
  <si>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</si>
  <si>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</si>
  <si>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</si>
  <si>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</si>
  <si>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</si>
  <si>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</si>
  <si>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</si>
  <si>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</si>
  <si>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</si>
  <si>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</si>
  <si>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</si>
  <si>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</si>
  <si>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</si>
  <si>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</si>
  <si>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</si>
  <si>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</si>
  <si>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</si>
  <si>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</si>
  <si>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</si>
  <si>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</si>
  <si>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</si>
  <si>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</si>
  <si>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</si>
  <si>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</si>
  <si>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</si>
  <si>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</si>
  <si>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</si>
  <si>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</si>
  <si>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</si>
  <si>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</si>
  <si>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</si>
  <si>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</si>
  <si>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</si>
  <si>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</si>
  <si>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</si>
  <si>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</si>
  <si>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</si>
  <si>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</si>
  <si>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</si>
  <si>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</si>
  <si>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</si>
  <si>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</si>
  <si>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</si>
  <si>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</si>
  <si>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</si>
  <si>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</si>
  <si>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</si>
  <si>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</si>
  <si>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</si>
  <si>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</si>
  <si>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</si>
  <si>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</si>
  <si>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</si>
  <si>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</si>
  <si>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</si>
  <si>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</si>
  <si>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</si>
  <si>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</si>
  <si>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</si>
  <si>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</si>
  <si>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</si>
  <si>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</si>
  <si>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</si>
  <si>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</si>
  <si>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</si>
  <si>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</si>
  <si>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</si>
  <si>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</si>
  <si>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</si>
  <si>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</si>
  <si>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</si>
  <si>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</si>
  <si>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</si>
  <si>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</si>
  <si>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</si>
  <si>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</si>
  <si>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</si>
  <si>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</si>
  <si>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</si>
  <si>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</si>
  <si>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</si>
  <si>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</si>
  <si>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</si>
  <si>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</si>
  <si>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</si>
  <si>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</si>
  <si>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</si>
  <si>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</si>
  <si>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</si>
  <si>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</si>
  <si>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</si>
  <si>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</si>
  <si>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</si>
  <si>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</si>
  <si>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</si>
  <si>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</si>
  <si>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</si>
  <si>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</si>
  <si>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</si>
  <si>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</si>
  <si>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</si>
  <si>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</si>
  <si>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</si>
  <si>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</si>
  <si>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</si>
  <si>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</si>
  <si>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</si>
  <si>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</si>
  <si>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</si>
  <si>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</si>
  <si>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</si>
  <si>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</si>
  <si>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</si>
  <si>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</si>
  <si>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</si>
  <si>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</si>
  <si>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</si>
  <si>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</si>
  <si>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</si>
  <si>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</si>
  <si>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</si>
  <si>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</si>
  <si>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</si>
  <si>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</si>
  <si>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</si>
  <si>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</si>
  <si>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</si>
  <si>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</si>
  <si>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</si>
  <si>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</si>
  <si>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</si>
  <si>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</si>
  <si>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</si>
  <si>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</si>
  <si>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</si>
  <si>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</si>
  <si>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</si>
  <si>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</si>
  <si>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</si>
  <si>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</si>
  <si>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</si>
  <si>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</si>
  <si>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</si>
  <si>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</si>
  <si>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</si>
  <si>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</si>
  <si>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</si>
  <si>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</si>
  <si>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</si>
  <si>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</si>
  <si>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</si>
  <si>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</si>
  <si>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</si>
  <si>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</si>
  <si>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</si>
  <si>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</si>
  <si>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</si>
  <si>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</si>
  <si>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</si>
  <si>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</si>
  <si>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</si>
  <si>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</si>
  <si>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</si>
  <si>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</si>
  <si>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</si>
  <si>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</si>
  <si>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</si>
  <si>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</si>
  <si>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</si>
  <si>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</si>
  <si>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</si>
  <si>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</si>
  <si>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</si>
  <si>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</si>
  <si>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</si>
  <si>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</si>
  <si>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</si>
  <si>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</si>
  <si>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</si>
  <si>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</si>
  <si>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</si>
  <si>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</si>
  <si>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</si>
  <si>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</si>
  <si>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</si>
  <si>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</si>
  <si>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</si>
  <si>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</si>
  <si>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</si>
  <si>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</si>
  <si>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</si>
  <si>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</si>
  <si>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</si>
  <si>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</si>
  <si>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</si>
  <si>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</si>
  <si>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</si>
  <si>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</si>
  <si>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</si>
  <si>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</si>
  <si>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</si>
  <si>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</si>
  <si>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</si>
  <si>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</si>
  <si>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</si>
  <si>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</si>
  <si>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</si>
  <si>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</si>
  <si>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</si>
  <si>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</si>
  <si>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</si>
  <si>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</si>
  <si>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</si>
  <si>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</si>
  <si>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</si>
  <si>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</si>
  <si>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</si>
  <si>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</si>
  <si>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</si>
  <si>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</si>
  <si>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</si>
  <si>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</si>
  <si>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</si>
  <si>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</si>
  <si>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</si>
  <si>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</si>
  <si>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</si>
  <si>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</si>
  <si>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</si>
  <si>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</si>
  <si>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</si>
  <si>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</si>
  <si>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</si>
  <si>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</si>
  <si>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</si>
  <si>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</si>
  <si>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</si>
  <si>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</si>
  <si>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</si>
  <si>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</si>
  <si>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</si>
  <si>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</si>
  <si>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</si>
  <si>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</si>
  <si>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</si>
  <si>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</si>
  <si>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</si>
  <si>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</si>
  <si>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</si>
  <si>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</si>
  <si>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</si>
  <si>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</si>
  <si>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</si>
  <si>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</si>
  <si>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</si>
  <si>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</si>
  <si>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</si>
  <si>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</si>
  <si>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</si>
  <si>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</si>
  <si>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</si>
  <si>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</si>
  <si>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</si>
  <si>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</si>
  <si>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</si>
  <si>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</si>
  <si>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</si>
  <si>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</si>
  <si>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</si>
  <si>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</si>
  <si>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</si>
  <si>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</si>
  <si>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</si>
  <si>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</si>
  <si>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</si>
  <si>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</si>
  <si>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</si>
  <si>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</si>
  <si>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</si>
  <si>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</si>
  <si>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</si>
  <si>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</si>
  <si>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</si>
  <si>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</si>
  <si>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</si>
  <si>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</si>
  <si>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</si>
  <si>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</si>
  <si>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</si>
  <si>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</si>
  <si>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</si>
  <si>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</si>
  <si>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</si>
  <si>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</si>
  <si>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</si>
  <si>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</si>
  <si>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</si>
  <si>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</si>
  <si>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</si>
  <si>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</si>
  <si>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</si>
  <si>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</si>
  <si>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</si>
  <si>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</si>
  <si>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</si>
  <si>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</si>
  <si>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</si>
  <si>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</si>
  <si>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</si>
  <si>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</si>
  <si>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</si>
  <si>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</si>
  <si>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</si>
  <si>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</si>
  <si>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</si>
  <si>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</si>
  <si>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</si>
  <si>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</si>
  <si>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</si>
  <si>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</si>
  <si>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</si>
  <si>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</si>
  <si>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</si>
  <si>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</si>
  <si>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</si>
  <si>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</si>
  <si>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</si>
  <si>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</si>
  <si>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</si>
  <si>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</si>
  <si>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</si>
  <si>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</si>
  <si>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</si>
  <si>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</si>
  <si>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</si>
  <si>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</si>
  <si>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</si>
  <si>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</si>
  <si>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</si>
  <si>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</si>
  <si>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</si>
  <si>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</si>
  <si>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</si>
  <si>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</si>
  <si>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</si>
  <si>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</si>
  <si>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</si>
  <si>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</si>
  <si>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</si>
  <si>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</si>
  <si>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</si>
  <si>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</si>
  <si>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</si>
  <si>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</si>
  <si>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</si>
  <si>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</si>
  <si>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</si>
  <si>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</si>
  <si>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</si>
  <si>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</si>
  <si>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</si>
  <si>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</si>
  <si>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</si>
  <si>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</si>
  <si>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</si>
  <si>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</si>
  <si>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</si>
  <si>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</si>
  <si>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</si>
  <si>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</si>
  <si>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</si>
  <si>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</si>
  <si>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</si>
  <si>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</si>
  <si>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</si>
  <si>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</si>
  <si>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</si>
  <si>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</si>
  <si>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</si>
  <si>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</si>
  <si>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</si>
  <si>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</si>
  <si>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</si>
  <si>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</si>
  <si>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</si>
  <si>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</si>
  <si>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</si>
  <si>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</si>
  <si>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</si>
  <si>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</si>
  <si>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</si>
  <si>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</si>
  <si>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</si>
  <si>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</si>
  <si>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</si>
  <si>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</si>
  <si>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</si>
  <si>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</si>
  <si>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</si>
  <si>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</si>
  <si>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</si>
  <si>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</si>
  <si>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</si>
  <si>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</si>
  <si>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</si>
  <si>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</si>
  <si>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</si>
  <si>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</si>
  <si>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</si>
  <si>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</si>
  <si>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</si>
  <si>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</si>
  <si>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</si>
  <si>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</si>
  <si>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</si>
  <si>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</si>
  <si>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</si>
  <si>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</si>
  <si>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</si>
  <si>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</si>
  <si>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</si>
  <si>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</si>
  <si>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</si>
  <si>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</si>
  <si>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</si>
  <si>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</si>
  <si>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</si>
  <si>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</si>
  <si>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</si>
  <si>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</si>
  <si>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</si>
  <si>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</si>
  <si>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</si>
  <si>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</si>
  <si>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</si>
  <si>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</si>
  <si>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</si>
  <si>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</si>
  <si>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</si>
  <si>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</si>
  <si>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</si>
  <si>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</si>
  <si>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</si>
  <si>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</si>
  <si>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</si>
  <si>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</si>
  <si>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</si>
  <si>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</si>
  <si>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</si>
  <si>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</si>
  <si>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</si>
  <si>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</si>
  <si>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</si>
  <si>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</si>
  <si>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</si>
  <si>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</si>
  <si>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</si>
  <si>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</si>
  <si>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</si>
  <si>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</si>
  <si>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</si>
  <si>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</si>
  <si>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</si>
  <si>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</si>
  <si>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</si>
  <si>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</si>
  <si>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</si>
  <si>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</si>
  <si>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</si>
  <si>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</si>
  <si>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</si>
  <si>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</si>
  <si>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</si>
  <si>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</si>
  <si>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</si>
  <si>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</si>
  <si>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</si>
  <si>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</si>
  <si>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</si>
  <si>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</si>
  <si>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</si>
  <si>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</si>
  <si>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</si>
  <si>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</si>
  <si>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</si>
  <si>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</si>
  <si>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</si>
  <si>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</si>
  <si>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</si>
  <si>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</si>
  <si>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</si>
  <si>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</si>
  <si>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</si>
  <si>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</si>
  <si>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</si>
  <si>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</si>
  <si>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</si>
  <si>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</si>
  <si>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</si>
  <si>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</si>
  <si>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</si>
  <si>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</si>
  <si>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</si>
  <si>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</si>
  <si>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</si>
  <si>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</si>
  <si>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</si>
  <si>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</si>
  <si>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</si>
  <si>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</si>
  <si>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</si>
  <si>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</si>
  <si>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</si>
  <si>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</si>
  <si>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</si>
  <si>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</si>
  <si>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</si>
  <si>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</si>
  <si>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</si>
  <si>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</si>
  <si>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</si>
  <si>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</si>
  <si>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</si>
  <si>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</si>
  <si>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</si>
  <si>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</si>
  <si>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</si>
  <si>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</si>
  <si>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</si>
  <si>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</si>
  <si>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</si>
  <si>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</si>
  <si>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</si>
  <si>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</si>
  <si>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</si>
  <si>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</si>
  <si>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</si>
  <si>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</si>
  <si>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</si>
  <si>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</si>
  <si>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</si>
  <si>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</si>
  <si>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</si>
  <si>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</si>
  <si>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</si>
  <si>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</si>
  <si>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</si>
  <si>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</si>
  <si>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</si>
  <si>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</si>
  <si>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</si>
  <si>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</si>
  <si>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</si>
  <si>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</si>
  <si>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</si>
  <si>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</si>
  <si>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</si>
  <si>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</si>
  <si>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</si>
  <si>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</si>
  <si>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</si>
  <si>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</si>
  <si>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</si>
  <si>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</si>
  <si>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</si>
  <si>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</si>
  <si>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</si>
  <si>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</si>
  <si>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</si>
  <si>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</si>
  <si>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</si>
  <si>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</si>
  <si>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</si>
  <si>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</si>
  <si>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</si>
  <si>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</si>
  <si>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</si>
  <si>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</si>
  <si>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</si>
  <si>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</si>
  <si>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</si>
  <si>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</si>
  <si>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</si>
  <si>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</si>
  <si>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</si>
  <si>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</si>
  <si>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</si>
  <si>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</si>
  <si>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</si>
  <si>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</si>
  <si>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</si>
  <si>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</si>
  <si>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</si>
  <si>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</si>
  <si>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</si>
  <si>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</si>
  <si>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</si>
  <si>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</si>
  <si>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</si>
  <si>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</si>
  <si>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</si>
  <si>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</si>
  <si>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</si>
  <si>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</si>
  <si>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</si>
  <si>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</si>
  <si>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</si>
  <si>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</si>
  <si>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</si>
  <si>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</si>
  <si>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</si>
  <si>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</si>
  <si>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</si>
  <si>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</si>
  <si>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</si>
  <si>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</si>
  <si>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</si>
  <si>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</si>
  <si>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</si>
  <si>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</si>
  <si>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</si>
  <si>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</si>
  <si>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</si>
  <si>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</si>
  <si>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</si>
  <si>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</si>
  <si>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</si>
  <si>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</si>
  <si>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</si>
  <si>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</si>
  <si>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</si>
  <si>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</si>
  <si>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</si>
  <si>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</si>
  <si>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</si>
  <si>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</si>
  <si>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</si>
  <si>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</si>
  <si>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</si>
  <si>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</si>
  <si>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</si>
  <si>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</si>
  <si>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</si>
  <si>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</si>
  <si>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</si>
  <si>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</si>
  <si>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</si>
  <si>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</si>
  <si>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</si>
  <si>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</si>
  <si>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</si>
  <si>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</si>
  <si>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</si>
  <si>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</si>
  <si>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</si>
  <si>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</si>
  <si>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</si>
  <si>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</si>
  <si>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</si>
  <si>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</si>
  <si>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</si>
  <si>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</si>
  <si>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</si>
  <si>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</si>
  <si>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</si>
  <si>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</si>
  <si>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</si>
  <si>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</si>
  <si>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</si>
  <si>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</si>
  <si>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</si>
  <si>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</si>
  <si>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</si>
  <si>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</si>
  <si>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</si>
  <si>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</si>
  <si>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</si>
  <si>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</si>
  <si>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</si>
  <si>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</si>
  <si>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</si>
  <si>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</si>
  <si>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</si>
  <si>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</si>
  <si>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</si>
  <si>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</si>
  <si>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</si>
  <si>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</si>
  <si>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</si>
  <si>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</si>
  <si>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</si>
  <si>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</si>
  <si>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</si>
  <si>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</si>
  <si>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</si>
  <si>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</si>
  <si>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</si>
  <si>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</si>
  <si>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</si>
  <si>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</si>
  <si>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</si>
  <si>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</si>
  <si>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</si>
  <si>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</si>
  <si>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</si>
  <si>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</si>
  <si>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</si>
  <si>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</si>
  <si>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</si>
  <si>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</si>
  <si>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</si>
  <si>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</si>
  <si>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</si>
  <si>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</si>
  <si>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</si>
  <si>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</si>
  <si>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</si>
  <si>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</si>
  <si>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</si>
  <si>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</si>
  <si>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</si>
  <si>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</si>
  <si>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</si>
  <si>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</si>
  <si>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</si>
  <si>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</si>
  <si>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</si>
  <si>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</si>
  <si>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</si>
  <si>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</si>
  <si>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</si>
  <si>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</si>
  <si>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</si>
  <si>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</si>
  <si>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</si>
  <si>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</si>
  <si>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</si>
  <si>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</si>
  <si>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</si>
  <si>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</si>
  <si>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</si>
  <si>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</si>
  <si>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</si>
  <si>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</si>
  <si>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</si>
  <si>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</si>
  <si>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</si>
  <si>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</si>
  <si>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</si>
  <si>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</si>
  <si>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</si>
  <si>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</si>
  <si>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</si>
  <si>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</si>
  <si>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</si>
  <si>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</si>
  <si>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</si>
  <si>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</si>
  <si>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</si>
  <si>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</si>
  <si>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</si>
  <si>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</si>
  <si>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</si>
  <si>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</si>
  <si>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</si>
  <si>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</si>
  <si>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</si>
  <si>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</si>
  <si>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</si>
  <si>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</si>
  <si>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</si>
  <si>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</si>
  <si>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</si>
  <si>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</si>
  <si>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</si>
  <si>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</si>
  <si>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</si>
  <si>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</si>
  <si>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</si>
  <si>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</si>
  <si>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</si>
  <si>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</si>
  <si>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</si>
  <si>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</si>
  <si>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</si>
  <si>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</si>
  <si>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</si>
  <si>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</si>
  <si>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</si>
  <si>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</si>
  <si>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</si>
  <si>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</si>
  <si>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</si>
  <si>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</si>
  <si>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</si>
  <si>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</si>
  <si>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</si>
  <si>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</si>
  <si>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</si>
  <si>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</si>
  <si>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</si>
  <si>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</si>
  <si>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</si>
  <si>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</si>
  <si>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</si>
  <si>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</si>
  <si>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</si>
  <si>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</si>
  <si>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</si>
  <si>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</si>
  <si>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</si>
  <si>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</si>
  <si>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</si>
  <si>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</si>
  <si>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</si>
  <si>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</si>
  <si>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</si>
  <si>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</si>
  <si>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</si>
  <si>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</si>
  <si>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</si>
  <si>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</si>
  <si>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</si>
  <si>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</si>
  <si>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</si>
  <si>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</si>
  <si>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</si>
  <si>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</si>
  <si>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</si>
  <si>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</si>
  <si>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</si>
  <si>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</si>
  <si>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</si>
  <si>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</si>
  <si>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</si>
  <si>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</si>
  <si>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</si>
  <si>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</si>
  <si>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</si>
  <si>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</si>
  <si>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</si>
  <si>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</si>
  <si>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</si>
  <si>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</si>
  <si>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</si>
  <si>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</si>
  <si>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</si>
  <si>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</si>
  <si>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</si>
  <si>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</si>
  <si>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</si>
  <si>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</si>
  <si>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</si>
  <si>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</si>
  <si>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</si>
  <si>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</si>
  <si>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</si>
  <si>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</si>
  <si>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</si>
  <si>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</si>
  <si>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</si>
  <si>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</si>
  <si>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</si>
  <si>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</si>
  <si>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</si>
  <si>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</si>
  <si>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</si>
  <si>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</si>
  <si>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</si>
  <si>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</si>
  <si>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</si>
  <si>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</si>
  <si>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</si>
  <si>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</si>
  <si>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</si>
  <si>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</si>
  <si>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</si>
  <si>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</si>
  <si>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</si>
  <si>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</si>
  <si>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</si>
  <si>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</si>
  <si>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</si>
  <si>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</si>
  <si>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</si>
  <si>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</si>
  <si>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</si>
  <si>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</si>
  <si>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</si>
  <si>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</si>
  <si>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</si>
  <si>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</si>
  <si>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</si>
  <si>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</si>
  <si>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</si>
  <si>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</si>
  <si>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</si>
  <si>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</si>
  <si>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</si>
  <si>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</si>
  <si>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</si>
  <si>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</si>
  <si>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</si>
  <si>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</si>
  <si>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</si>
  <si>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</si>
  <si>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</si>
  <si>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</si>
  <si>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</si>
  <si>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</si>
  <si>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</si>
  <si>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</si>
  <si>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</si>
  <si>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</si>
  <si>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</si>
  <si>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</si>
  <si>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</si>
  <si>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</si>
  <si>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</si>
  <si>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</si>
  <si>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</si>
  <si>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</si>
  <si>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</si>
  <si>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</si>
  <si>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</si>
  <si>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</si>
  <si>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</si>
  <si>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</si>
  <si>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</si>
  <si>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</si>
  <si>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</si>
  <si>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</si>
  <si>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</si>
  <si>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</si>
  <si>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</si>
  <si>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</si>
  <si>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</si>
  <si>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</si>
  <si>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</si>
  <si>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</si>
  <si>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</si>
  <si>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</si>
  <si>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</si>
  <si>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</si>
  <si>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</si>
  <si>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</si>
  <si>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</si>
  <si>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</si>
  <si>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</si>
  <si>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</si>
  <si>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</si>
  <si>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</si>
  <si>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</si>
  <si>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</si>
  <si>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</si>
  <si>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</si>
  <si>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</si>
  <si>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</si>
  <si>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</si>
  <si>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</si>
  <si>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</si>
  <si>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</si>
  <si>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</si>
  <si>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</si>
  <si>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</si>
  <si>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</si>
  <si>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</si>
  <si>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</si>
  <si>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</si>
  <si>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</si>
  <si>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</si>
  <si>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</si>
  <si>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</si>
  <si>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</si>
  <si>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</si>
  <si>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</si>
  <si>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</si>
  <si>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</si>
  <si>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</si>
  <si>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</si>
  <si>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</si>
  <si>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</si>
  <si>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</si>
  <si>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</si>
  <si>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</si>
  <si>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</si>
  <si>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</si>
  <si>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</si>
  <si>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</si>
  <si>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</si>
  <si>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</si>
  <si>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</si>
  <si>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</si>
  <si>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</si>
  <si>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</si>
  <si>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</si>
  <si>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</si>
  <si>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</si>
  <si>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</si>
  <si>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</si>
  <si>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</si>
  <si>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</si>
  <si>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</si>
  <si>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</si>
  <si>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</si>
  <si>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</si>
  <si>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</si>
  <si>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</si>
  <si>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</si>
  <si>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</si>
  <si>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</si>
  <si>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</si>
  <si>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</si>
  <si>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</si>
  <si>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</si>
  <si>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</si>
  <si>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</si>
  <si>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</si>
  <si>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</si>
  <si>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</si>
  <si>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</si>
  <si>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</si>
  <si>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</si>
  <si>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</si>
  <si>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</si>
  <si>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</si>
  <si>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</si>
  <si>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</si>
  <si>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</si>
  <si>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</si>
  <si>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</si>
  <si>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</si>
  <si>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</si>
  <si>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</si>
  <si>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</si>
  <si>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</si>
  <si>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</si>
  <si>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</si>
  <si>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</si>
  <si>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</si>
  <si>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</si>
  <si>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</si>
  <si>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</si>
  <si>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</si>
  <si>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</si>
  <si>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</si>
  <si>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</si>
  <si>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</si>
  <si>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</si>
  <si>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</si>
  <si>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</si>
  <si>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</si>
  <si>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</si>
  <si>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</si>
  <si>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</si>
  <si>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</si>
  <si>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</si>
  <si>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</si>
  <si>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</si>
  <si>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</si>
  <si>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</si>
  <si>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</si>
  <si>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</si>
  <si>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</si>
  <si>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</si>
  <si>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</si>
  <si>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</si>
  <si>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</si>
  <si>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</si>
  <si>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</si>
  <si>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</si>
  <si>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</si>
  <si>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</si>
  <si>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</si>
  <si>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</si>
  <si>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</si>
  <si>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</si>
  <si>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</si>
  <si>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</si>
  <si>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</si>
  <si>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</si>
  <si>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</si>
  <si>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</si>
  <si>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</si>
  <si>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</si>
  <si>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</si>
  <si>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</si>
  <si>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</si>
  <si>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</si>
  <si>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</si>
  <si>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</si>
  <si>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</si>
  <si>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</si>
  <si>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</si>
  <si>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</si>
  <si>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</si>
  <si>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</si>
  <si>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</si>
  <si>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</si>
  <si>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</si>
  <si>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</si>
  <si>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</si>
  <si>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</si>
  <si>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</si>
  <si>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</si>
  <si>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</si>
  <si>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</si>
  <si>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</si>
  <si>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</si>
  <si>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</si>
  <si>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</si>
  <si>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</si>
  <si>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</si>
  <si>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</si>
  <si>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</si>
  <si>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</si>
  <si>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</si>
  <si>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</si>
  <si>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</si>
  <si>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</si>
  <si>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</si>
  <si>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</si>
  <si>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</si>
  <si>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</si>
  <si>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</si>
  <si>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</si>
  <si>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</si>
  <si>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</si>
  <si>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</si>
  <si>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</si>
  <si>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</si>
  <si>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</si>
  <si>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</si>
  <si>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</si>
  <si>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</si>
  <si>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</si>
  <si>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</si>
  <si>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</si>
  <si>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</si>
  <si>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</si>
  <si>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</si>
  <si>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</si>
  <si>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</si>
  <si>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</si>
  <si>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</si>
  <si>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</si>
  <si>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</si>
  <si>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</si>
  <si>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</si>
  <si>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</si>
  <si>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</si>
  <si>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</si>
  <si>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</si>
  <si>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</si>
  <si>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</si>
  <si>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</si>
  <si>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</si>
  <si>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</si>
  <si>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</si>
  <si>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</si>
  <si>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</si>
  <si>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</si>
  <si>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</si>
  <si>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</si>
  <si>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</si>
  <si>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</si>
  <si>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</si>
  <si>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</si>
  <si>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</si>
  <si>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</si>
  <si>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</si>
  <si>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</si>
  <si>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</si>
  <si>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</si>
  <si>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</si>
  <si>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</si>
  <si>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</si>
  <si>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</si>
  <si>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</si>
  <si>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</si>
  <si>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</si>
  <si>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</si>
  <si>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</si>
  <si>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</si>
  <si>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</si>
  <si>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</si>
  <si>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</si>
  <si>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</si>
  <si>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</si>
  <si>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</si>
  <si>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</si>
  <si>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</si>
  <si>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</si>
  <si>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</si>
  <si>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</si>
  <si>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</si>
  <si>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</si>
  <si>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</si>
  <si>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</si>
  <si>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</si>
  <si>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</si>
  <si>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</si>
  <si>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</si>
  <si>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</si>
  <si>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</si>
  <si>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</si>
  <si>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</si>
  <si>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</si>
  <si>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</si>
  <si>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</si>
  <si>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</si>
  <si>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</si>
  <si>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</si>
  <si>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</si>
  <si>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</si>
  <si>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</si>
  <si>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</si>
  <si>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</si>
  <si>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</si>
  <si>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</si>
  <si>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</si>
  <si>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</si>
  <si>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</si>
  <si>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</si>
  <si>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</si>
  <si>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</si>
  <si>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</si>
  <si>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</si>
  <si>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</si>
  <si>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</si>
  <si>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</si>
  <si>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</si>
  <si>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</si>
  <si>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</si>
  <si>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</si>
  <si>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</si>
  <si>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</si>
  <si>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</si>
  <si>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</si>
  <si>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</si>
  <si>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</si>
  <si>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</si>
  <si>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</si>
  <si>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</si>
  <si>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</si>
  <si>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</si>
  <si>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</si>
  <si>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</si>
  <si>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</si>
  <si>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</si>
  <si>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</si>
  <si>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</si>
  <si>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</si>
  <si>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</si>
  <si>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</si>
  <si>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</si>
  <si>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</si>
  <si>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</si>
  <si>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</si>
  <si>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</si>
  <si>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</si>
  <si>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</si>
  <si>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</si>
  <si>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</si>
  <si>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</si>
  <si>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</si>
  <si>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</si>
  <si>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</si>
  <si>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</si>
  <si>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</si>
  <si>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</si>
  <si>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</si>
  <si>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</si>
  <si>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</si>
  <si>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</si>
  <si>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</si>
  <si>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</si>
  <si>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</si>
  <si>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</si>
  <si>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</si>
  <si>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</si>
  <si>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</si>
  <si>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</si>
  <si>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</si>
  <si>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</si>
  <si>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</si>
  <si>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</si>
  <si>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</si>
  <si>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</si>
  <si>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</si>
  <si>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</si>
  <si>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</si>
  <si>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</si>
  <si>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</si>
  <si>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</si>
  <si>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</si>
  <si>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</si>
  <si>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</si>
  <si>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</si>
  <si>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</si>
  <si>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</si>
  <si>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</si>
  <si>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</si>
  <si>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</si>
  <si>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</si>
  <si>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</si>
  <si>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</si>
  <si>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</si>
  <si>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</si>
  <si>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</si>
  <si>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</si>
  <si>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</si>
  <si>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</si>
  <si>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</si>
  <si>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</si>
  <si>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</si>
  <si>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</si>
  <si>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</si>
  <si>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</si>
  <si>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</si>
  <si>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</si>
  <si>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</si>
  <si>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</si>
  <si>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</si>
  <si>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</si>
  <si>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</si>
  <si>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</si>
  <si>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</si>
  <si>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</si>
  <si>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</si>
  <si>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</si>
  <si>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</si>
  <si>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</si>
  <si>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</si>
  <si>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</si>
  <si>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</si>
  <si>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</si>
  <si>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</si>
  <si>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</si>
  <si>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</si>
  <si>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</si>
  <si>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</si>
  <si>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</si>
  <si>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</si>
  <si>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</si>
  <si>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</si>
  <si>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</si>
  <si>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</si>
  <si>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</si>
  <si>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</si>
  <si>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</si>
  <si>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</si>
  <si>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</si>
  <si>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</si>
  <si>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</si>
  <si>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</si>
  <si>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</si>
  <si>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</si>
  <si>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</si>
  <si>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</si>
  <si>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</si>
  <si>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</si>
  <si>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</si>
  <si>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</si>
  <si>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</si>
  <si>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</si>
  <si>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</si>
  <si>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</si>
  <si>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</si>
  <si>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</si>
  <si>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</si>
  <si>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</si>
  <si>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</si>
  <si>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</si>
  <si>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</si>
  <si>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</si>
  <si>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</si>
  <si>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</si>
  <si>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</si>
  <si>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</si>
  <si>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</si>
  <si>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</si>
  <si>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</si>
  <si>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</si>
  <si>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</si>
  <si>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</si>
  <si>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</si>
  <si>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</si>
  <si>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</si>
  <si>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</si>
  <si>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</si>
  <si>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</si>
  <si>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</si>
  <si>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</si>
  <si>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</si>
  <si>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</si>
  <si>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</si>
  <si>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</si>
  <si>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</si>
  <si>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</si>
  <si>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</si>
  <si>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</si>
  <si>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</si>
  <si>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</si>
  <si>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</si>
  <si>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</si>
  <si>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</si>
  <si>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</si>
  <si>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</si>
  <si>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</si>
  <si>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</si>
  <si>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</si>
  <si>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</si>
  <si>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</si>
  <si>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</si>
  <si>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</si>
  <si>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</si>
  <si>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</si>
  <si>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</si>
  <si>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</si>
  <si>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</si>
  <si>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</si>
  <si>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</si>
  <si>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</si>
  <si>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</si>
  <si>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</si>
  <si>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</si>
  <si>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</si>
  <si>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</si>
  <si>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</si>
  <si>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</si>
  <si>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</si>
  <si>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</si>
  <si>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</si>
  <si>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</si>
  <si>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</si>
  <si>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</si>
  <si>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</si>
  <si>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</si>
  <si>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</si>
  <si>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</si>
  <si>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</si>
  <si>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</si>
  <si>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</si>
  <si>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</si>
  <si>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</si>
  <si>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</si>
  <si>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</si>
  <si>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</si>
  <si>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</si>
  <si>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</si>
  <si>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</si>
  <si>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</si>
  <si>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</si>
  <si>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</si>
  <si>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</si>
  <si>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</si>
  <si>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</si>
  <si>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</si>
  <si>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</si>
  <si>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</si>
  <si>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</si>
  <si>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</si>
  <si>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</si>
  <si>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</si>
  <si>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</si>
  <si>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</si>
  <si>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</si>
  <si>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</si>
  <si>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</si>
  <si>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</si>
  <si>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</si>
  <si>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</si>
  <si>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</si>
  <si>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</si>
  <si>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</si>
  <si>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</si>
  <si>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</si>
  <si>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</si>
  <si>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</si>
  <si>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</si>
  <si>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</si>
  <si>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</si>
  <si>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</si>
  <si>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</si>
  <si>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</si>
  <si>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</si>
  <si>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</si>
  <si>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</si>
  <si>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</si>
  <si>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</si>
  <si>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</si>
  <si>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</si>
  <si>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</si>
  <si>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</si>
  <si>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</si>
  <si>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</si>
  <si>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</si>
  <si>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</si>
  <si>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</si>
  <si>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</si>
  <si>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</si>
  <si>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</si>
  <si>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</si>
  <si>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</si>
  <si>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</si>
  <si>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</si>
  <si>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</si>
  <si>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</si>
  <si>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</si>
  <si>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</si>
  <si>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</si>
  <si>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</si>
  <si>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</si>
  <si>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</si>
  <si>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</si>
  <si>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</si>
  <si>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</si>
  <si>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</si>
  <si>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</si>
  <si>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</si>
  <si>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</si>
  <si>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</si>
  <si>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</si>
  <si>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</si>
  <si>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</si>
  <si>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</si>
  <si>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</si>
  <si>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</si>
  <si>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</si>
  <si>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</si>
  <si>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</si>
  <si>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</si>
  <si>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</si>
  <si>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</si>
  <si>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</si>
  <si>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</si>
  <si>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</si>
  <si>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</si>
  <si>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</si>
  <si>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</si>
  <si>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</si>
  <si>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</si>
  <si>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</si>
  <si>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</si>
  <si>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</si>
  <si>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</si>
  <si>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</si>
  <si>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</si>
  <si>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</si>
  <si>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</si>
  <si>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</si>
  <si>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</si>
  <si>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</si>
  <si>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</si>
  <si>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</si>
  <si>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</si>
  <si>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</si>
  <si>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</si>
  <si>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</si>
  <si>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</si>
  <si>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</si>
  <si>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</si>
  <si>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</si>
  <si>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</si>
  <si>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</si>
  <si>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</si>
  <si>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</si>
  <si>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</si>
  <si>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</si>
  <si>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</si>
  <si>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</si>
  <si>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</si>
  <si>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</si>
  <si>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</si>
  <si>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</si>
  <si>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</si>
  <si>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</si>
  <si>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</si>
  <si>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</si>
  <si>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</si>
  <si>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</si>
  <si>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</si>
  <si>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</si>
  <si>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</si>
  <si>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</si>
  <si>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</si>
  <si>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</si>
  <si>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</si>
  <si>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</si>
  <si>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</si>
  <si>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</si>
  <si>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</si>
  <si>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</si>
  <si>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</si>
  <si>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</si>
  <si>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</si>
  <si>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</si>
  <si>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</si>
  <si>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</si>
  <si>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</si>
  <si>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</si>
  <si>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</si>
  <si>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</si>
  <si>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</si>
  <si>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</si>
  <si>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</si>
  <si>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</si>
  <si>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</si>
  <si>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</si>
  <si>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</si>
  <si>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</si>
  <si>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</si>
  <si>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</si>
  <si>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</si>
  <si>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</si>
  <si>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</si>
  <si>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</si>
  <si>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</si>
  <si>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</si>
  <si>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</si>
  <si>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</si>
  <si>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</si>
  <si>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</si>
  <si>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</si>
  <si>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</si>
  <si>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</si>
  <si>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</si>
  <si>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</si>
  <si>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</si>
  <si>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</si>
  <si>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</si>
  <si>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</si>
  <si>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</si>
  <si>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</si>
  <si>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</si>
  <si>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</si>
  <si>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</si>
  <si>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</si>
  <si>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</si>
  <si>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</si>
  <si>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</si>
  <si>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</si>
  <si>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</si>
  <si>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</si>
  <si>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</si>
  <si>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</si>
  <si>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</si>
  <si>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</si>
  <si>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</si>
  <si>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</si>
  <si>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</si>
  <si>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</si>
  <si>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</si>
  <si>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</si>
  <si>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</si>
  <si>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</si>
  <si>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</si>
  <si>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</si>
  <si>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</si>
  <si>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</si>
  <si>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</si>
  <si>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</si>
  <si>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</si>
  <si>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</si>
  <si>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</si>
  <si>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</si>
  <si>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</si>
  <si>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</si>
  <si>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</si>
  <si>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</si>
  <si>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</si>
  <si>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</si>
  <si>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</si>
  <si>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</si>
  <si>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</si>
  <si>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</si>
  <si>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</si>
  <si>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</si>
  <si>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</si>
  <si>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</si>
  <si>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</si>
  <si>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</si>
  <si>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</si>
  <si>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</si>
  <si>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</si>
  <si>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</si>
  <si>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</si>
  <si>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</si>
  <si>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</si>
  <si>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</si>
  <si>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</si>
  <si>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</si>
  <si>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</si>
  <si>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</si>
  <si>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</si>
  <si>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</si>
  <si>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</si>
  <si>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</si>
  <si>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</si>
  <si>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</si>
  <si>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</si>
  <si>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</si>
  <si>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</si>
  <si>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</si>
  <si>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</si>
  <si>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</si>
  <si>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</si>
  <si>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</si>
  <si>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</si>
  <si>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</si>
  <si>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</si>
  <si>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</si>
  <si>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</si>
  <si>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</si>
  <si>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</si>
  <si>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</si>
  <si>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</si>
  <si>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</si>
  <si>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</si>
  <si>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</si>
  <si>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</si>
  <si>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</si>
  <si>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</si>
  <si>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</si>
  <si>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</si>
  <si>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</si>
  <si>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</si>
  <si>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</si>
  <si>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</si>
  <si>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</si>
  <si>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</si>
  <si>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</si>
  <si>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</si>
  <si>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</si>
  <si>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</si>
  <si>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</si>
  <si>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</si>
  <si>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</si>
  <si>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</si>
  <si>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</si>
  <si>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</si>
  <si>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</si>
  <si>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</si>
  <si>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</si>
  <si>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</si>
  <si>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</si>
  <si>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</si>
  <si>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</si>
  <si>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</si>
  <si>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</si>
  <si>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</si>
  <si>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</si>
  <si>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</si>
  <si>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</si>
  <si>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</si>
  <si>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</si>
  <si>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</si>
  <si>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</si>
  <si>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</si>
  <si>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</si>
  <si>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</si>
  <si>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</si>
  <si>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</si>
  <si>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</si>
  <si>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</si>
  <si>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</si>
  <si>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</si>
  <si>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</si>
  <si>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</si>
  <si>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</si>
  <si>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</si>
  <si>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</si>
  <si>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</si>
  <si>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</si>
  <si>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</si>
  <si>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</si>
  <si>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</si>
  <si>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</si>
  <si>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</si>
  <si>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</si>
  <si>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</si>
  <si>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</si>
  <si>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</si>
  <si>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</si>
  <si>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</si>
  <si>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</si>
  <si>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</si>
  <si>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</si>
  <si>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</si>
  <si>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</si>
  <si>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</si>
  <si>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</si>
  <si>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</si>
  <si>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</si>
  <si>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</si>
  <si>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</si>
  <si>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</si>
  <si>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</si>
  <si>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</si>
  <si>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</si>
  <si>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</si>
  <si>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</si>
  <si>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</si>
  <si>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</si>
  <si>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</si>
  <si>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</si>
  <si>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</si>
  <si>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</si>
  <si>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</si>
  <si>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</si>
  <si>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</si>
  <si>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</si>
  <si>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</si>
  <si>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</si>
  <si>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</si>
  <si>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</si>
  <si>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</si>
  <si>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</si>
  <si>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</si>
  <si>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</si>
  <si>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</si>
  <si>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</si>
  <si>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</si>
  <si>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</si>
  <si>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</si>
  <si>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</si>
  <si>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</si>
  <si>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</si>
  <si>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</si>
  <si>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</si>
  <si>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</si>
  <si>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</si>
  <si>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</si>
  <si>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</si>
  <si>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</si>
  <si>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</si>
  <si>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</si>
  <si>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</si>
  <si>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</si>
  <si>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</si>
  <si>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</si>
  <si>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</si>
  <si>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</si>
  <si>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</si>
  <si>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</si>
  <si>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</si>
  <si>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</si>
  <si>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</si>
  <si>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</si>
  <si>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</si>
  <si>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</si>
  <si>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</si>
  <si>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</si>
  <si>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</si>
  <si>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</si>
  <si>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</si>
  <si>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</si>
  <si>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</si>
  <si>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</si>
  <si>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</si>
  <si>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</si>
  <si>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</si>
  <si>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</si>
  <si>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</si>
  <si>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</si>
  <si>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</si>
  <si>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</si>
  <si>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</si>
  <si>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</si>
  <si>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</si>
  <si>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</si>
  <si>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</si>
  <si>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</si>
  <si>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</si>
  <si>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</si>
  <si>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</si>
  <si>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</si>
  <si>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</si>
  <si>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</si>
  <si>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</si>
  <si>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</si>
  <si>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</si>
  <si>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</si>
  <si>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</si>
  <si>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</si>
  <si>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</si>
  <si>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</si>
  <si>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</si>
  <si>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</si>
  <si>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</si>
  <si>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</si>
  <si>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</si>
  <si>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</si>
  <si>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</si>
  <si>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</si>
  <si>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</si>
  <si>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</si>
  <si>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</si>
  <si>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</si>
  <si>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</si>
  <si>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</si>
  <si>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</si>
  <si>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</si>
  <si>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</si>
  <si>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</si>
  <si>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</si>
  <si>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</si>
  <si>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</si>
  <si>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</si>
  <si>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</si>
  <si>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</si>
  <si>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</si>
  <si>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</si>
  <si>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</si>
  <si>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</si>
  <si>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</si>
  <si>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</si>
  <si>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</si>
  <si>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</si>
  <si>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</si>
  <si>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</si>
  <si>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</si>
  <si>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</si>
  <si>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</si>
  <si>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</si>
  <si>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</si>
  <si>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</si>
  <si>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</si>
  <si>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</si>
  <si>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</si>
  <si>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</si>
  <si>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</si>
  <si>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</si>
  <si>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</si>
  <si>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</si>
  <si>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</si>
  <si>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</si>
  <si>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</si>
  <si>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</si>
  <si>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</si>
  <si>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</si>
  <si>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</si>
  <si>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</si>
  <si>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</si>
  <si>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</si>
  <si>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</si>
  <si>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</si>
  <si>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</si>
  <si>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</si>
  <si>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</si>
  <si>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</si>
  <si>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</si>
  <si>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</si>
  <si>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</si>
  <si>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</si>
  <si>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</si>
  <si>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</si>
  <si>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</si>
  <si>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</si>
  <si>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</si>
  <si>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</si>
  <si>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</si>
  <si>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</si>
  <si>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</si>
  <si>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</si>
  <si>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</si>
  <si>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</si>
  <si>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</si>
  <si>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</si>
  <si>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</si>
  <si>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</si>
  <si>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</si>
  <si>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</si>
  <si>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</si>
  <si>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</si>
  <si>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</si>
  <si>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</si>
  <si>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</si>
  <si>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</si>
  <si>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</si>
  <si>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</si>
  <si>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</si>
  <si>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</si>
  <si>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</si>
  <si>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</si>
  <si>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</si>
  <si>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</si>
  <si>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</si>
  <si>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</si>
  <si>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</si>
  <si>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</si>
  <si>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</si>
  <si>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</si>
  <si>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</si>
  <si>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</si>
  <si>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</si>
  <si>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</si>
  <si>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</si>
  <si>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</si>
  <si>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</si>
  <si>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</si>
  <si>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</si>
  <si>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</si>
  <si>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</si>
  <si>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</si>
  <si>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</si>
  <si>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</si>
  <si>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</si>
  <si>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</si>
  <si>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</si>
  <si>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</si>
  <si>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</si>
  <si>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</si>
  <si>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</si>
  <si>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</si>
  <si>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</si>
  <si>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</si>
  <si>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</si>
  <si>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</si>
  <si>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</si>
  <si>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</si>
  <si>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</si>
  <si>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</si>
  <si>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</si>
  <si>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</si>
  <si>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</si>
  <si>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</si>
  <si>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</si>
  <si>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</si>
  <si>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</si>
  <si>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</si>
  <si>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</si>
  <si>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</si>
  <si>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</si>
  <si>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</si>
  <si>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</si>
  <si>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</si>
  <si>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</si>
  <si>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</si>
  <si>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</si>
  <si>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</si>
  <si>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</si>
  <si>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</si>
  <si>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</si>
  <si>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</si>
  <si>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</si>
  <si>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</si>
  <si>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</si>
  <si>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</si>
  <si>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</si>
  <si>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</si>
  <si>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</si>
  <si>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</si>
  <si>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</si>
  <si>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</si>
  <si>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</si>
  <si>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</si>
  <si>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</si>
  <si>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</si>
  <si>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</si>
  <si>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</si>
  <si>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</si>
  <si>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</si>
  <si>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</si>
  <si>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</si>
  <si>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</si>
  <si>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</si>
  <si>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</si>
  <si>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</si>
  <si>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</si>
  <si>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</si>
  <si>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</si>
  <si>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</si>
  <si>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</si>
  <si>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</si>
  <si>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</si>
  <si>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</si>
  <si>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</si>
  <si>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</si>
  <si>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</si>
  <si>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</si>
  <si>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</si>
  <si>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</si>
  <si>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</si>
  <si>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</si>
  <si>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</si>
  <si>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</si>
  <si>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</si>
  <si>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</si>
  <si>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</si>
  <si>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</si>
  <si>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</si>
  <si>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</si>
  <si>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</si>
  <si>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</si>
  <si>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</si>
  <si>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</si>
  <si>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</si>
  <si>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</si>
  <si>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</si>
  <si>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</si>
  <si>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</si>
  <si>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</si>
  <si>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</si>
  <si>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</si>
  <si>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</si>
  <si>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</si>
  <si>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</si>
  <si>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</si>
  <si>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</si>
  <si>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</si>
  <si>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</si>
  <si>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</si>
  <si>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</si>
  <si>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</si>
  <si>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</si>
  <si>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</si>
  <si>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</si>
  <si>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</si>
  <si>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</si>
  <si>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</si>
  <si>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</si>
  <si>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</si>
  <si>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</si>
  <si>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</si>
  <si>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</si>
  <si>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</si>
  <si>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</si>
  <si>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</si>
  <si>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</si>
  <si>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</si>
  <si>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</si>
  <si>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</si>
  <si>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</si>
  <si>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</si>
  <si>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</si>
  <si>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</si>
  <si>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</si>
  <si>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</si>
  <si>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</si>
  <si>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</si>
  <si>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</si>
  <si>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</si>
  <si>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</si>
  <si>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</si>
  <si>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</si>
  <si>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</si>
  <si>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</si>
  <si>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</si>
  <si>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</si>
  <si>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</si>
  <si>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</si>
  <si>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</si>
  <si>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</si>
  <si>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</si>
  <si>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</si>
  <si>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</si>
  <si>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</si>
  <si>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</si>
  <si>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</si>
  <si>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</si>
  <si>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</si>
  <si>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</si>
  <si>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</si>
  <si>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</si>
  <si>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</si>
  <si>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</si>
  <si>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</si>
  <si>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</si>
  <si>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</si>
  <si>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</si>
  <si>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</si>
  <si>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</si>
  <si>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</si>
  <si>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</si>
  <si>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</si>
  <si>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</si>
  <si>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</si>
  <si>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</si>
  <si>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</si>
  <si>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</si>
  <si>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</si>
  <si>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</si>
  <si>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</si>
  <si>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</si>
  <si>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</si>
  <si>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</si>
  <si>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</si>
  <si>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</si>
  <si>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</si>
  <si>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</si>
  <si>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</si>
  <si>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</si>
  <si>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</si>
  <si>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</si>
  <si>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</si>
  <si>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</si>
  <si>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</si>
  <si>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</si>
  <si>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</si>
  <si>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</si>
  <si>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</si>
  <si>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</si>
  <si>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</si>
  <si>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</si>
  <si>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</si>
  <si>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</si>
  <si>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</si>
  <si>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</si>
  <si>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</si>
  <si>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</si>
  <si>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</si>
  <si>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</si>
  <si>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</si>
  <si>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</si>
  <si>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</si>
  <si>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</si>
  <si>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</si>
  <si>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</si>
  <si>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</si>
  <si>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</si>
  <si>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</si>
  <si>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</si>
  <si>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</si>
  <si>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</si>
  <si>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</si>
  <si>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</si>
  <si>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</si>
  <si>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</si>
  <si>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</si>
  <si>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</si>
  <si>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</si>
  <si>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</si>
  <si>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</si>
  <si>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</si>
  <si>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</si>
  <si>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</si>
  <si>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</si>
  <si>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</si>
  <si>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</si>
  <si>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</si>
  <si>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</si>
  <si>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</si>
  <si>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</si>
  <si>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</si>
  <si>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</si>
  <si>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</si>
  <si>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</si>
  <si>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</si>
  <si>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</si>
  <si>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</si>
  <si>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</si>
  <si>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</si>
  <si>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</si>
  <si>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</si>
  <si>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</si>
  <si>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</si>
  <si>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</si>
  <si>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</si>
  <si>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</si>
  <si>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</si>
  <si>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</si>
  <si>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</si>
  <si>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</si>
  <si>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</si>
  <si>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</si>
  <si>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</si>
  <si>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</si>
  <si>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</si>
  <si>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</si>
  <si>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</si>
  <si>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</si>
  <si>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</si>
  <si>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</si>
  <si>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</si>
  <si>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</si>
  <si>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</si>
  <si>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</si>
  <si>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</si>
  <si>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</si>
  <si>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</si>
  <si>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</si>
  <si>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</si>
  <si>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</si>
  <si>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</si>
  <si>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</si>
  <si>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</si>
  <si>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</si>
  <si>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</si>
  <si>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</si>
  <si>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</si>
  <si>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</si>
  <si>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</si>
  <si>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</si>
  <si>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</si>
  <si>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</si>
  <si>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</si>
  <si>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</si>
  <si>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</si>
  <si>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</si>
  <si>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</si>
  <si>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</si>
  <si>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</si>
  <si>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</si>
  <si>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</si>
  <si>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</si>
  <si>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</si>
  <si>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</si>
  <si>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</si>
  <si>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</si>
  <si>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</si>
  <si>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</si>
  <si>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</si>
  <si>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</si>
  <si>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</si>
  <si>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</si>
  <si>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</si>
  <si>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</si>
  <si>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</si>
  <si>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</si>
  <si>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</si>
  <si>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</si>
  <si>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</si>
  <si>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</si>
  <si>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</si>
  <si>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</si>
  <si>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</si>
  <si>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</si>
  <si>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</si>
  <si>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</si>
  <si>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</si>
  <si>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</si>
  <si>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</si>
  <si>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</si>
  <si>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</si>
  <si>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</si>
  <si>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</si>
  <si>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</si>
  <si>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</si>
  <si>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</si>
  <si>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</si>
  <si>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</si>
  <si>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</si>
  <si>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</si>
  <si>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</si>
  <si>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</si>
  <si>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</si>
  <si>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</si>
  <si>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</si>
  <si>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</si>
  <si>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</si>
  <si>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</si>
  <si>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</si>
  <si>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</si>
  <si>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</si>
  <si>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</si>
  <si>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</si>
  <si>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</si>
  <si>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</si>
  <si>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</si>
  <si>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</si>
  <si>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</si>
  <si>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</si>
  <si>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</si>
  <si>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</si>
  <si>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</si>
  <si>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</si>
  <si>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</si>
  <si>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</si>
  <si>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</si>
  <si>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</si>
  <si>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</si>
  <si>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</si>
  <si>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</si>
  <si>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</si>
  <si>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</si>
  <si>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</si>
  <si>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</si>
  <si>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</si>
  <si>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</si>
  <si>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</si>
  <si>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</si>
  <si>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</si>
  <si>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</si>
  <si>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</si>
  <si>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</si>
  <si>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</si>
  <si>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</si>
  <si>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</si>
  <si>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</si>
  <si>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</si>
  <si>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</si>
  <si>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</si>
  <si>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</si>
  <si>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</si>
  <si>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</si>
  <si>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</si>
  <si>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</si>
  <si>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</si>
  <si>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</si>
  <si>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</si>
  <si>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</si>
  <si>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</si>
  <si>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</si>
  <si>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</si>
  <si>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</si>
  <si>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</si>
  <si>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</si>
  <si>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</si>
  <si>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</si>
  <si>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</si>
  <si>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</si>
  <si>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</si>
  <si>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</si>
  <si>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</si>
  <si>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</si>
  <si>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</si>
  <si>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</si>
  <si>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</si>
  <si>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</si>
  <si>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</si>
  <si>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</si>
  <si>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</si>
  <si>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</si>
  <si>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</si>
  <si>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</si>
  <si>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</si>
  <si>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</si>
  <si>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</si>
  <si>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</si>
  <si>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</si>
  <si>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</si>
  <si>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</si>
  <si>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</si>
  <si>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</si>
  <si>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</si>
  <si>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</si>
  <si>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</si>
  <si>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</si>
  <si>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</si>
  <si>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</si>
  <si>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</si>
  <si>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</si>
  <si>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</si>
  <si>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</si>
  <si>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</si>
  <si>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</si>
  <si>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</si>
  <si>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</si>
  <si>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</si>
  <si>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</si>
  <si>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</si>
  <si>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</si>
  <si>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</si>
  <si>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</si>
  <si>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</si>
  <si>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</si>
  <si>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</si>
  <si>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</si>
  <si>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</si>
  <si>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</si>
  <si>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</si>
  <si>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</si>
  <si>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</si>
  <si>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</si>
  <si>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</si>
  <si>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</si>
  <si>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</si>
  <si>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</si>
  <si>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</si>
  <si>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</si>
  <si>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</si>
  <si>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</si>
  <si>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</si>
  <si>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</si>
  <si>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</si>
  <si>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</si>
  <si>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</si>
  <si>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</si>
  <si>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</si>
  <si>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</si>
  <si>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</si>
  <si>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</si>
  <si>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</si>
  <si>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</si>
  <si>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</si>
  <si>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</si>
  <si>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</si>
  <si>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</si>
  <si>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</si>
  <si>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</si>
  <si>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</si>
  <si>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</si>
  <si>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</si>
  <si>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</si>
  <si>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</si>
  <si>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</si>
  <si>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</si>
  <si>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</si>
  <si>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</si>
  <si>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</si>
  <si>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</si>
  <si>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</si>
  <si>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</si>
  <si>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</si>
  <si>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</si>
  <si>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</si>
  <si>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</si>
  <si>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</si>
  <si>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</si>
  <si>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</si>
  <si>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</si>
  <si>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</si>
  <si>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</si>
  <si>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</si>
  <si>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</si>
  <si>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</si>
  <si>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</si>
  <si>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</si>
  <si>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</si>
  <si>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</si>
  <si>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</si>
  <si>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</si>
  <si>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</si>
  <si>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</si>
  <si>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</si>
  <si>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</si>
  <si>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</si>
  <si>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</si>
  <si>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</si>
  <si>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</si>
  <si>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</si>
  <si>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</si>
  <si>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</si>
  <si>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</si>
  <si>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</si>
  <si>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</si>
  <si>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</si>
  <si>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</si>
  <si>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</si>
  <si>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</si>
  <si>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</si>
  <si>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</si>
  <si>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</si>
  <si>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</si>
  <si>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</si>
  <si>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</si>
  <si>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</si>
  <si>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</si>
  <si>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</si>
  <si>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</si>
  <si>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</si>
  <si>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</si>
  <si>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</si>
  <si>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</si>
  <si>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</si>
  <si>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</si>
  <si>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</si>
  <si>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</si>
  <si>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</si>
  <si>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</si>
  <si>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</si>
  <si>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</si>
  <si>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</si>
  <si>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</si>
  <si>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</si>
  <si>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</si>
  <si>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</si>
  <si>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</si>
  <si>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</si>
  <si>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</si>
  <si>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</si>
  <si>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</si>
  <si>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</si>
  <si>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</si>
  <si>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</si>
  <si>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</si>
  <si>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</si>
  <si>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</si>
  <si>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</si>
  <si>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</si>
  <si>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</si>
  <si>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</si>
  <si>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</si>
  <si>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</si>
  <si>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</si>
  <si>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</si>
  <si>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</si>
  <si>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</si>
  <si>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</si>
  <si>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</si>
  <si>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</si>
  <si>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</si>
  <si>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</si>
  <si>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</si>
  <si>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</si>
  <si>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</si>
  <si>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</si>
  <si>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</si>
  <si>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</si>
  <si>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</si>
  <si>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</si>
  <si>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</si>
  <si>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</si>
  <si>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</si>
  <si>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</si>
  <si>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</si>
  <si>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</si>
  <si>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</si>
  <si>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</si>
  <si>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</si>
  <si>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</si>
  <si>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</si>
  <si>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</si>
  <si>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</si>
  <si>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</si>
  <si>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</si>
  <si>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</si>
  <si>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</si>
  <si>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</si>
  <si>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</si>
  <si>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</si>
  <si>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</si>
  <si>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</si>
  <si>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</si>
  <si>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</si>
  <si>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</si>
  <si>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</si>
  <si>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</si>
  <si>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</si>
  <si>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</si>
  <si>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</si>
  <si>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</si>
  <si>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</si>
  <si>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</si>
  <si>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</si>
  <si>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</si>
  <si>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</si>
  <si>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</si>
  <si>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</si>
  <si>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</si>
  <si>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</si>
  <si>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</si>
  <si>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</si>
  <si>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</si>
  <si>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</si>
  <si>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</si>
  <si>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</si>
  <si>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</si>
  <si>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</si>
  <si>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</si>
  <si>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</si>
  <si>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</si>
  <si>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</si>
  <si>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</si>
  <si>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</si>
  <si>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</si>
  <si>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</si>
  <si>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</si>
  <si>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</si>
  <si>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</si>
  <si>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</si>
  <si>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</si>
  <si>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</si>
  <si>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</si>
  <si>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</si>
  <si>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</si>
  <si>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</si>
  <si>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</si>
  <si>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</si>
  <si>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</si>
  <si>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</si>
  <si>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</si>
  <si>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</si>
  <si>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</si>
  <si>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</si>
  <si>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</si>
  <si>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</si>
  <si>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</si>
  <si>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</si>
  <si>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</si>
  <si>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</si>
  <si>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</si>
  <si>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</si>
  <si>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</si>
  <si>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</si>
  <si>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</si>
  <si>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</si>
  <si>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</si>
  <si>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</si>
  <si>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</si>
  <si>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</si>
  <si>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</si>
  <si>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</si>
  <si>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</si>
  <si>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</si>
  <si>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</si>
  <si>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</si>
  <si>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</si>
  <si>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</si>
  <si>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</si>
  <si>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</si>
  <si>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</si>
  <si>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</si>
  <si>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</si>
  <si>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</si>
  <si>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</si>
  <si>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</si>
  <si>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</si>
  <si>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</si>
  <si>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</si>
  <si>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</si>
  <si>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</si>
  <si>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</si>
  <si>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</si>
  <si>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</si>
  <si>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</si>
  <si>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</si>
  <si>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</si>
  <si>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</si>
  <si>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</si>
  <si>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</si>
  <si>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</si>
  <si>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</si>
  <si>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</si>
  <si>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</si>
  <si>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</si>
  <si>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</si>
  <si>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</si>
  <si>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</si>
  <si>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</si>
  <si>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</si>
  <si>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</si>
  <si>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</si>
  <si>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</si>
  <si>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</si>
  <si>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</si>
  <si>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</si>
  <si>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</si>
  <si>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</si>
  <si>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</si>
  <si>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</si>
  <si>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</si>
  <si>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</si>
  <si>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</si>
  <si>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</si>
  <si>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</si>
  <si>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</si>
  <si>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</si>
  <si>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</si>
  <si>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</si>
  <si>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</si>
  <si>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</si>
  <si>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</si>
  <si>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</si>
  <si>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</si>
  <si>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</si>
  <si>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</si>
  <si>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</si>
  <si>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</si>
  <si>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</si>
  <si>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</si>
  <si>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</si>
  <si>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</si>
  <si>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</si>
  <si>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</si>
  <si>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</si>
  <si>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</si>
  <si>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</si>
  <si>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</si>
  <si>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</si>
  <si>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</si>
  <si>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</si>
  <si>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</si>
  <si>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</si>
  <si>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</si>
  <si>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</si>
  <si>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</si>
  <si>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</si>
  <si>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</si>
  <si>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</si>
  <si>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</si>
  <si>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</si>
  <si>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</si>
  <si>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</si>
  <si>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</si>
  <si>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</si>
  <si>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</si>
  <si>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</si>
  <si>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</si>
  <si>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</si>
  <si>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</si>
  <si>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</si>
  <si>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</si>
  <si>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</si>
  <si>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</si>
  <si>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</si>
  <si>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</si>
  <si>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</si>
  <si>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</si>
  <si>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</si>
  <si>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</si>
  <si>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</si>
  <si>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</si>
  <si>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</si>
  <si>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</si>
  <si>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</si>
  <si>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</si>
  <si>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</si>
  <si>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</si>
  <si>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</si>
  <si>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</si>
  <si>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</si>
  <si>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</si>
  <si>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</si>
  <si>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</si>
  <si>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</si>
  <si>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</si>
  <si>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</si>
  <si>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</si>
  <si>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</si>
  <si>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</si>
  <si>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</si>
  <si>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</si>
  <si>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</si>
  <si>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</si>
  <si>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</si>
  <si>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</si>
  <si>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</si>
  <si>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</si>
  <si>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</si>
  <si>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</si>
  <si>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</si>
  <si>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</si>
  <si>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</si>
  <si>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</si>
  <si>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</si>
  <si>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</si>
  <si>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</si>
  <si>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</si>
  <si>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</si>
  <si>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</si>
  <si>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</si>
  <si>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</si>
  <si>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</si>
  <si>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</si>
  <si>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</si>
  <si>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</si>
  <si>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</si>
  <si>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</si>
  <si>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</si>
  <si>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</si>
  <si>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</si>
  <si>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</si>
  <si>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</si>
  <si>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</si>
  <si>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</si>
  <si>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</si>
  <si>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</si>
  <si>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</si>
  <si>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</si>
  <si>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</si>
  <si>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</si>
  <si>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</si>
  <si>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</si>
  <si>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</si>
  <si>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</si>
  <si>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</si>
  <si>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</si>
  <si>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</si>
  <si>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</si>
  <si>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</si>
  <si>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</si>
  <si>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</si>
  <si>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</si>
  <si>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</si>
  <si>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</si>
  <si>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</si>
  <si>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</si>
  <si>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</si>
  <si>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</si>
  <si>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</si>
  <si>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</si>
  <si>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</si>
  <si>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</si>
  <si>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</si>
  <si>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</si>
  <si>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</si>
  <si>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</si>
  <si>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</si>
  <si>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</si>
  <si>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</si>
  <si>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</si>
  <si>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</si>
  <si>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</si>
  <si>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</si>
  <si>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</si>
  <si>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</si>
  <si>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</si>
  <si>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</si>
  <si>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</si>
  <si>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</si>
  <si>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</si>
  <si>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</si>
  <si>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</si>
  <si>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</si>
  <si>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</si>
  <si>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</si>
  <si>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</si>
  <si>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</si>
  <si>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</si>
  <si>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</si>
  <si>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</si>
  <si>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</si>
  <si>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</si>
  <si>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</si>
  <si>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</si>
  <si>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</si>
  <si>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</si>
  <si>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</si>
  <si>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</si>
  <si>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</si>
  <si>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</si>
  <si>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</si>
  <si>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</si>
  <si>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</si>
  <si>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</si>
  <si>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</si>
  <si>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</si>
  <si>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</si>
  <si>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</si>
  <si>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</si>
  <si>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</si>
  <si>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</si>
  <si>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</si>
  <si>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</si>
  <si>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</si>
  <si>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</si>
  <si>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</si>
  <si>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</si>
  <si>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</si>
  <si>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</si>
  <si>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</si>
  <si>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</si>
  <si>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</si>
  <si>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</si>
  <si>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</si>
  <si>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</si>
  <si>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</si>
  <si>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</si>
  <si>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</si>
  <si>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</si>
  <si>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</si>
  <si>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</si>
  <si>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</si>
  <si>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</si>
  <si>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</si>
  <si>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</si>
  <si>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</si>
  <si>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</si>
  <si>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</si>
  <si>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</si>
  <si>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</si>
  <si>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</si>
  <si>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</si>
  <si>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</si>
  <si>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</si>
  <si>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</si>
  <si>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</si>
  <si>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</si>
  <si>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</si>
  <si>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</si>
  <si>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</si>
  <si>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</si>
  <si>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</si>
  <si>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</si>
  <si>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</si>
  <si>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</si>
  <si>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</si>
  <si>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</si>
  <si>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</si>
  <si>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</si>
  <si>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</si>
  <si>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</si>
  <si>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</si>
  <si>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</si>
  <si>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</si>
  <si>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</si>
  <si>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</si>
  <si>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</si>
  <si>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</si>
  <si>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</si>
  <si>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</si>
  <si>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</si>
  <si>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</si>
  <si>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</si>
  <si>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</si>
  <si>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</si>
  <si>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</si>
  <si>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</si>
  <si>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</si>
  <si>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</si>
  <si>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</si>
  <si>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</si>
  <si>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</si>
  <si>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</si>
  <si>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</si>
  <si>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</si>
  <si>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</si>
  <si>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</si>
  <si>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</si>
  <si>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</si>
  <si>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</si>
  <si>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</si>
  <si>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</si>
  <si>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</si>
  <si>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</si>
  <si>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</si>
  <si>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</si>
  <si>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</si>
  <si>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</si>
  <si>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</si>
  <si>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</si>
  <si>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</si>
  <si>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</si>
  <si>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</si>
  <si>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</si>
  <si>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</si>
  <si>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</si>
  <si>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</si>
  <si>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</si>
  <si>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</si>
  <si>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</si>
  <si>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</si>
  <si>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</si>
  <si>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</si>
  <si>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</si>
  <si>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</si>
  <si>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</si>
  <si>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</si>
  <si>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</si>
  <si>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</si>
  <si>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</si>
  <si>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</si>
  <si>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</si>
  <si>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</si>
  <si>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</si>
  <si>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</si>
  <si>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</si>
  <si>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</si>
  <si>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</si>
  <si>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</si>
  <si>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</si>
  <si>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</si>
  <si>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</si>
  <si>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</si>
  <si>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</si>
  <si>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</si>
  <si>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</si>
  <si>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</si>
  <si>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</si>
  <si>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</si>
  <si>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</si>
  <si>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</si>
  <si>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</si>
  <si>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</si>
  <si>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</si>
  <si>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</si>
  <si>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</si>
  <si>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</si>
  <si>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</si>
  <si>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</si>
  <si>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</si>
  <si>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</si>
  <si>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</si>
  <si>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</si>
  <si>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</si>
  <si>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</si>
  <si>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</si>
  <si>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</si>
  <si>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</si>
  <si>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</si>
  <si>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</si>
  <si>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</si>
  <si>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</si>
  <si>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</si>
  <si>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</si>
  <si>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</si>
  <si>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</si>
  <si>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</si>
  <si>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</si>
  <si>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</si>
  <si>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</si>
  <si>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</si>
  <si>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</si>
  <si>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</si>
  <si>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</si>
  <si>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</si>
  <si>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</si>
  <si>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</si>
  <si>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</si>
  <si>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</si>
  <si>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</si>
  <si>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</si>
  <si>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</si>
  <si>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</si>
  <si>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</si>
  <si>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</si>
  <si>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</si>
  <si>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</si>
  <si>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</si>
  <si>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</si>
  <si>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</si>
  <si>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</si>
  <si>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</si>
  <si>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</si>
  <si>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</si>
  <si>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</si>
  <si>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</si>
  <si>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</si>
  <si>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</si>
  <si>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</si>
  <si>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</si>
  <si>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</si>
  <si>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</si>
  <si>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</si>
  <si>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</si>
  <si>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</si>
  <si>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</si>
  <si>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</si>
  <si>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</si>
  <si>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</si>
  <si>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</si>
  <si>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</si>
  <si>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</si>
  <si>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</si>
  <si>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</si>
  <si>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</si>
  <si>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</si>
  <si>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</si>
  <si>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</si>
  <si>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</si>
  <si>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</si>
  <si>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</si>
  <si>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</si>
  <si>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</si>
  <si>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</si>
  <si>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</si>
  <si>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</si>
  <si>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</si>
  <si>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</si>
  <si>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</si>
  <si>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</si>
  <si>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</si>
  <si>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</si>
  <si>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</si>
  <si>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</si>
  <si>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</si>
  <si>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</si>
  <si>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</si>
  <si>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</si>
  <si>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</si>
  <si>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</si>
  <si>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</si>
  <si>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</si>
  <si>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</si>
  <si>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</si>
  <si>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</si>
  <si>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</si>
  <si>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</si>
  <si>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</si>
  <si>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</si>
  <si>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</si>
  <si>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</si>
  <si>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</si>
  <si>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</si>
  <si>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</si>
  <si>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</si>
  <si>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</si>
  <si>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</si>
  <si>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</si>
  <si>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</si>
  <si>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</si>
  <si>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</si>
  <si>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</si>
  <si>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</si>
  <si>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</si>
  <si>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</si>
  <si>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</si>
  <si>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</si>
  <si>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</si>
  <si>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</si>
  <si>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</si>
  <si>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</si>
  <si>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</si>
  <si>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</si>
  <si>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</si>
  <si>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</si>
  <si>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</si>
  <si>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</si>
  <si>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</si>
  <si>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</si>
  <si>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</si>
  <si>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</si>
  <si>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</si>
  <si>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</si>
  <si>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</si>
  <si>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</si>
  <si>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</si>
  <si>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</si>
  <si>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</si>
  <si>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</si>
  <si>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</si>
  <si>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</si>
  <si>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</si>
  <si>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</si>
  <si>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</si>
  <si>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</si>
  <si>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</si>
  <si>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</si>
  <si>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</si>
  <si>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</si>
  <si>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</si>
  <si>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</si>
  <si>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</si>
  <si>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</si>
  <si>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</si>
  <si>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</si>
  <si>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</si>
  <si>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</si>
  <si>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</si>
  <si>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</si>
  <si>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</si>
  <si>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</si>
  <si>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</si>
  <si>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</si>
  <si>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</si>
  <si>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</si>
  <si>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</si>
  <si>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</si>
  <si>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</si>
  <si>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</si>
  <si>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</si>
  <si>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</si>
  <si>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</si>
  <si>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</si>
  <si>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</si>
  <si>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</si>
  <si>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</si>
  <si>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</si>
  <si>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</si>
  <si>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</si>
  <si>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</si>
  <si>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</si>
  <si>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</si>
  <si>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</si>
  <si>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</si>
  <si>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</si>
  <si>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</si>
  <si>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</si>
  <si>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</si>
  <si>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</si>
  <si>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</si>
  <si>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</si>
  <si>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</si>
  <si>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</si>
  <si>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</si>
  <si>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</si>
  <si>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</si>
  <si>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</si>
  <si>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</si>
  <si>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</si>
  <si>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</si>
  <si>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</si>
  <si>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</si>
  <si>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</si>
  <si>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</si>
  <si>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</si>
  <si>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</si>
  <si>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</si>
  <si>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</si>
  <si>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</si>
  <si>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</si>
  <si>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</si>
  <si>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</si>
  <si>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</si>
  <si>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</si>
  <si>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</si>
  <si>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</si>
  <si>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</si>
  <si>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</si>
  <si>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</si>
  <si>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</si>
  <si>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</si>
  <si>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</si>
  <si>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</si>
  <si>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</si>
  <si>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</si>
  <si>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</si>
  <si>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</si>
  <si>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</si>
  <si>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</si>
  <si>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</si>
  <si>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</si>
  <si>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</si>
  <si>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</si>
  <si>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</si>
  <si>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</si>
  <si>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</si>
  <si>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</si>
  <si>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</si>
  <si>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</si>
  <si>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</si>
  <si>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</si>
  <si>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</si>
  <si>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</si>
  <si>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</si>
  <si>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</si>
  <si>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</si>
  <si>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</si>
  <si>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</si>
  <si>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</si>
  <si>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</si>
  <si>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</si>
  <si>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</si>
  <si>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</si>
  <si>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</si>
  <si>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</si>
  <si>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</si>
  <si>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</si>
  <si>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</si>
  <si>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</si>
  <si>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</si>
  <si>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</si>
  <si>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</si>
  <si>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</si>
  <si>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</si>
  <si>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</si>
  <si>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</si>
  <si>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</si>
  <si>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</si>
  <si>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</si>
  <si>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</si>
  <si>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</si>
  <si>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</si>
  <si>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</si>
  <si>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</si>
  <si>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</si>
  <si>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</si>
  <si>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</si>
  <si>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</si>
  <si>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</si>
  <si>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</si>
  <si>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</si>
  <si>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</si>
  <si>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</si>
  <si>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</si>
  <si>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</si>
  <si>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</si>
  <si>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</si>
  <si>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</si>
  <si>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</si>
  <si>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</si>
  <si>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</si>
  <si>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</si>
  <si>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</si>
  <si>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</si>
  <si>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</si>
  <si>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</si>
  <si>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</si>
  <si>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</si>
  <si>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</si>
  <si>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</si>
  <si>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</si>
  <si>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</si>
  <si>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</si>
  <si>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</si>
  <si>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</si>
  <si>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</si>
  <si>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</si>
  <si>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</si>
  <si>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</si>
  <si>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</si>
  <si>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</si>
  <si>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</si>
  <si>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</si>
  <si>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</si>
  <si>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</si>
  <si>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</si>
  <si>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</si>
  <si>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</si>
  <si>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</si>
  <si>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</si>
  <si>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</si>
  <si>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</si>
  <si>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</si>
  <si>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</si>
  <si>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</si>
  <si>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</si>
  <si>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</si>
  <si>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</si>
  <si>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</si>
  <si>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</si>
  <si>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</si>
  <si>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</si>
  <si>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</si>
  <si>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</si>
  <si>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</si>
  <si>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</si>
  <si>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</si>
  <si>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</si>
  <si>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</si>
  <si>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</si>
  <si>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</si>
  <si>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</si>
  <si>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</si>
  <si>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</si>
  <si>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</si>
  <si>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</si>
  <si>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</si>
  <si>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</si>
  <si>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</si>
  <si>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</si>
  <si>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</si>
  <si>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</si>
  <si>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</si>
  <si>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</si>
  <si>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</si>
  <si>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</si>
  <si>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</si>
  <si>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</si>
  <si>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</si>
  <si>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</si>
  <si>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</si>
  <si>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</si>
  <si>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</si>
  <si>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</si>
  <si>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</si>
  <si>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</si>
  <si>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</si>
  <si>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</si>
  <si>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</si>
  <si>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</si>
  <si>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</si>
  <si>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</si>
  <si>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</si>
  <si>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</si>
  <si>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</si>
  <si>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</si>
  <si>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</si>
  <si>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</si>
  <si>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</si>
  <si>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</si>
  <si>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</si>
  <si>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</si>
  <si>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</si>
  <si>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</si>
  <si>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</si>
  <si>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</si>
  <si>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</si>
  <si>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</si>
  <si>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</si>
  <si>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</si>
  <si>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</si>
  <si>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</si>
  <si>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</si>
  <si>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</si>
  <si>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</si>
  <si>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</si>
  <si>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</si>
  <si>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</si>
  <si>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</si>
  <si>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</si>
  <si>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</si>
  <si>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</si>
  <si>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</si>
  <si>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</si>
  <si>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</si>
  <si>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</si>
  <si>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</si>
  <si>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</si>
  <si>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</si>
  <si>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</si>
  <si>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</si>
  <si>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</si>
  <si>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</si>
  <si>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</si>
  <si>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</si>
  <si>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</si>
  <si>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</si>
  <si>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</si>
  <si>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</si>
  <si>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</si>
  <si>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</si>
  <si>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</si>
  <si>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</si>
  <si>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</si>
  <si>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</si>
  <si>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</si>
  <si>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</si>
  <si>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</si>
  <si>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</si>
  <si>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</si>
  <si>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</si>
  <si>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</si>
  <si>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</si>
  <si>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</si>
  <si>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</si>
  <si>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</si>
  <si>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</si>
  <si>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</si>
  <si>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</si>
  <si>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</si>
  <si>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</si>
  <si>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</si>
  <si>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</si>
  <si>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</si>
  <si>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</si>
  <si>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</si>
  <si>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</si>
  <si>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</si>
  <si>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</si>
  <si>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</si>
  <si>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</si>
  <si>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</si>
  <si>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</si>
  <si>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</si>
  <si>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</si>
  <si>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</si>
  <si>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</si>
  <si>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</si>
  <si>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</si>
  <si>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</si>
  <si>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</si>
  <si>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</si>
  <si>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</si>
  <si>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</si>
  <si>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</si>
  <si>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</si>
  <si>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</si>
  <si>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</si>
  <si>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</si>
  <si>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</si>
  <si>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</si>
  <si>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</si>
  <si>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</si>
  <si>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</si>
  <si>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</si>
  <si>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</si>
  <si>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</si>
  <si>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</si>
  <si>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</si>
  <si>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</si>
  <si>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</si>
  <si>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</si>
  <si>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</si>
  <si>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</si>
  <si>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</si>
  <si>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</si>
  <si>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</si>
  <si>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</si>
  <si>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</si>
  <si>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</si>
  <si>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</si>
  <si>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</si>
  <si>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</si>
  <si>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</si>
  <si>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</si>
  <si>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</si>
  <si>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</si>
  <si>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</si>
  <si>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</si>
  <si>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</si>
  <si>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</si>
  <si>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</si>
  <si>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</si>
  <si>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</si>
  <si>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</si>
  <si>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</si>
  <si>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</si>
  <si>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</si>
  <si>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</si>
  <si>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</si>
  <si>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</si>
  <si>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</si>
  <si>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</si>
  <si>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</si>
  <si>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</si>
  <si>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</si>
  <si>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</si>
  <si>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</si>
  <si>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</si>
  <si>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</si>
  <si>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</si>
  <si>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</si>
  <si>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</si>
  <si>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</si>
  <si>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</si>
  <si>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</si>
  <si>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</si>
  <si>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</si>
  <si>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</si>
  <si>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</si>
  <si>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</si>
  <si>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</si>
  <si>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</si>
  <si>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</si>
  <si>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</si>
  <si>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</si>
  <si>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</si>
  <si>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</si>
  <si>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</si>
  <si>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</si>
  <si>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</si>
  <si>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</si>
  <si>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</si>
  <si>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</si>
  <si>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</si>
  <si>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</si>
  <si>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</si>
  <si>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</si>
  <si>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</si>
  <si>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</si>
  <si>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</si>
  <si>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</si>
  <si>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</si>
  <si>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</si>
  <si>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</si>
  <si>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</si>
  <si>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</si>
  <si>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</si>
  <si>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</si>
  <si>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</si>
  <si>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</si>
  <si>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</si>
  <si>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</si>
  <si>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</si>
  <si>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</si>
  <si>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</si>
  <si>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</si>
  <si>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</si>
  <si>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</si>
  <si>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</si>
  <si>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</si>
  <si>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</si>
  <si>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</si>
  <si>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</si>
  <si>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</si>
  <si>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</si>
  <si>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</si>
  <si>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</si>
  <si>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</si>
  <si>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</si>
  <si>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</si>
  <si>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</si>
  <si>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</si>
  <si>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</si>
  <si>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</si>
  <si>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</si>
  <si>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</si>
  <si>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</si>
  <si>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</si>
  <si>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</si>
  <si>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</si>
  <si>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</si>
  <si>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</si>
  <si>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</si>
  <si>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</si>
  <si>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</si>
  <si>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</si>
  <si>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</si>
  <si>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</si>
  <si>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</si>
  <si>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</si>
  <si>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</si>
  <si>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</si>
  <si>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</si>
  <si>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</si>
  <si>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</si>
  <si>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</si>
  <si>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</si>
  <si>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</si>
  <si>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</si>
  <si>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</si>
  <si>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</si>
  <si>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</si>
  <si>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</si>
  <si>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</si>
  <si>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</si>
  <si>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</si>
  <si>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</si>
  <si>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</si>
  <si>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</si>
  <si>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</si>
  <si>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</si>
  <si>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</si>
  <si>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</si>
  <si>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</si>
  <si>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</si>
  <si>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</si>
  <si>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</si>
  <si>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</si>
  <si>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</si>
  <si>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</si>
  <si>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</si>
  <si>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</si>
  <si>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</si>
  <si>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</si>
  <si>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</si>
  <si>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</si>
  <si>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</si>
  <si>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</si>
  <si>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</si>
  <si>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</si>
  <si>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</si>
  <si>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</si>
  <si>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</si>
  <si>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</si>
  <si>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</si>
  <si>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</si>
  <si>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</si>
  <si>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</si>
  <si>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</si>
  <si>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</si>
  <si>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</si>
  <si>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</si>
  <si>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</si>
  <si>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</si>
  <si>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</si>
  <si>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</si>
  <si>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</si>
  <si>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</si>
  <si>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</si>
  <si>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</si>
  <si>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</si>
  <si>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</si>
  <si>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</si>
  <si>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</si>
  <si>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</si>
  <si>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</si>
  <si>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</si>
  <si>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</si>
  <si>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</si>
  <si>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</si>
  <si>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</si>
  <si>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</si>
  <si>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</si>
  <si>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</si>
  <si>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</si>
  <si>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</si>
  <si>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</si>
  <si>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</si>
  <si>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</si>
  <si>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</si>
  <si>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</si>
  <si>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</si>
  <si>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</si>
  <si>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</si>
  <si>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</si>
  <si>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</si>
  <si>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</si>
  <si>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</si>
  <si>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</si>
  <si>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</si>
  <si>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</si>
  <si>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</si>
  <si>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</si>
  <si>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</si>
  <si>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</si>
  <si>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</si>
  <si>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</si>
  <si>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</si>
  <si>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</si>
  <si>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</si>
  <si>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</si>
  <si>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</si>
  <si>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</si>
  <si>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</si>
  <si>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</si>
  <si>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</si>
  <si>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</si>
  <si>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</si>
  <si>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</si>
  <si>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</si>
  <si>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</si>
  <si>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</si>
  <si>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</si>
  <si>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</si>
  <si>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</si>
  <si>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</si>
  <si>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</si>
  <si>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</si>
  <si>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</si>
  <si>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</si>
  <si>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</si>
  <si>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</si>
  <si>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</si>
  <si>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</si>
  <si>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</si>
  <si>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</si>
  <si>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</si>
  <si>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</si>
  <si>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</si>
  <si>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</si>
  <si>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</si>
  <si>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</si>
  <si>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</si>
  <si>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</si>
  <si>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</si>
  <si>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</si>
  <si>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</si>
  <si>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</si>
  <si>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</si>
  <si>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</si>
  <si>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</si>
  <si>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</si>
  <si>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</si>
  <si>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</si>
  <si>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</si>
  <si>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</si>
  <si>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</si>
  <si>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</si>
  <si>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</si>
  <si>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</si>
  <si>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</si>
  <si>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</si>
  <si>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</si>
  <si>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</si>
  <si>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</si>
  <si>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</si>
  <si>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</si>
  <si>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</si>
  <si>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</si>
  <si>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</si>
  <si>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</si>
  <si>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</si>
  <si>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</si>
  <si>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</si>
  <si>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</si>
  <si>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</si>
  <si>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</si>
  <si>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</si>
  <si>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</si>
  <si>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</si>
  <si>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</si>
  <si>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</si>
  <si>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</si>
  <si>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</si>
  <si>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</si>
  <si>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</si>
  <si>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</si>
  <si>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</si>
  <si>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</si>
  <si>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</si>
  <si>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</si>
  <si>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</si>
  <si>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</si>
  <si>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</si>
  <si>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</si>
  <si>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</si>
  <si>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</si>
  <si>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</si>
  <si>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</si>
  <si>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</si>
  <si>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</si>
  <si>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</si>
  <si>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</si>
  <si>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</si>
  <si>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</si>
  <si>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</si>
  <si>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</si>
  <si>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</si>
  <si>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</si>
  <si>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</si>
  <si>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</si>
  <si>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</si>
  <si>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</si>
  <si>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</si>
  <si>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</si>
  <si>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</si>
  <si>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</si>
  <si>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</si>
  <si>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</si>
  <si>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</si>
  <si>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</si>
  <si>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</si>
  <si>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</si>
  <si>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</si>
  <si>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</si>
  <si>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</si>
  <si>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</si>
  <si>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</si>
  <si>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</si>
  <si>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</si>
  <si>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</si>
  <si>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</si>
  <si>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</si>
  <si>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</si>
  <si>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</si>
  <si>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</si>
  <si>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</si>
  <si>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</si>
  <si>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</si>
  <si>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</si>
  <si>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</si>
  <si>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</si>
  <si>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</si>
  <si>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</si>
  <si>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</si>
  <si>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</si>
  <si>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</si>
  <si>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</si>
  <si>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</si>
  <si>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</si>
  <si>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</si>
  <si>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</si>
  <si>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</si>
  <si>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</si>
  <si>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</si>
  <si>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</si>
  <si>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</si>
  <si>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</si>
  <si>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</si>
  <si>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</si>
  <si>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</si>
  <si>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</si>
  <si>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</si>
  <si>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</si>
  <si>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</si>
  <si>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</si>
  <si>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</si>
  <si>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</si>
  <si>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</si>
  <si>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</si>
  <si>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</si>
  <si>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</si>
  <si>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</si>
  <si>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</si>
  <si>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</si>
  <si>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</si>
  <si>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</si>
  <si>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</si>
  <si>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</si>
  <si>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</si>
  <si>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</si>
  <si>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</si>
  <si>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</si>
  <si>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</si>
  <si>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</si>
  <si>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</si>
  <si>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</si>
  <si>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</si>
  <si>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</si>
  <si>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</si>
  <si>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</si>
  <si>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</si>
  <si>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</si>
  <si>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</si>
  <si>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</si>
  <si>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</si>
  <si>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</si>
  <si>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</si>
  <si>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</si>
  <si>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</si>
  <si>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</si>
  <si>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</si>
  <si>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</si>
  <si>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</si>
  <si>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</si>
  <si>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</si>
  <si>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</si>
  <si>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</si>
  <si>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</si>
  <si>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</si>
  <si>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</si>
  <si>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</si>
  <si>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</si>
  <si>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</si>
  <si>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</si>
  <si>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</si>
  <si>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</si>
  <si>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</si>
  <si>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</si>
  <si>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</si>
  <si>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</si>
  <si>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</si>
  <si>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</si>
  <si>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</si>
  <si>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</si>
  <si>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</si>
  <si>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</si>
  <si>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</si>
  <si>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</si>
  <si>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</si>
  <si>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</si>
  <si>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</si>
  <si>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</si>
  <si>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</si>
  <si>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</si>
  <si>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</si>
  <si>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</si>
  <si>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</si>
  <si>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</si>
  <si>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</si>
  <si>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</si>
  <si>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</si>
  <si>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</si>
  <si>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</si>
  <si>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</si>
  <si>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</si>
  <si>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</si>
  <si>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</si>
  <si>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</si>
  <si>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</si>
  <si>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</si>
  <si>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</si>
  <si>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</si>
  <si>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</si>
  <si>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</si>
  <si>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</si>
  <si>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</si>
  <si>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</si>
  <si>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</si>
  <si>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</si>
  <si>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</si>
  <si>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</si>
  <si>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</si>
  <si>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</si>
  <si>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</si>
  <si>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</si>
  <si>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</si>
  <si>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</si>
  <si>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</si>
  <si>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</si>
  <si>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</si>
  <si>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</si>
  <si>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</si>
  <si>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</si>
  <si>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</si>
  <si>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</si>
  <si>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</si>
  <si>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</si>
  <si>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</si>
  <si>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</si>
  <si>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</si>
  <si>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</si>
  <si>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</si>
  <si>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</si>
  <si>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</si>
  <si>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</si>
  <si>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</si>
  <si>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</si>
  <si>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</si>
  <si>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</si>
  <si>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</si>
  <si>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</si>
  <si>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</si>
  <si>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</si>
  <si>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</si>
  <si>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</si>
  <si>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</si>
  <si>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</si>
  <si>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</si>
  <si>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</si>
  <si>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</si>
  <si>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</si>
  <si>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</si>
  <si>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</si>
  <si>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</si>
  <si>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</si>
  <si>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</si>
  <si>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</si>
  <si>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</si>
  <si>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</si>
  <si>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</si>
  <si>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</si>
  <si>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</si>
  <si>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</si>
  <si>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</si>
  <si>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</si>
  <si>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</si>
  <si>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</si>
  <si>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</si>
  <si>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</si>
  <si>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</si>
  <si>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</si>
  <si>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</si>
  <si>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</si>
  <si>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</si>
  <si>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</si>
  <si>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</si>
  <si>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</si>
  <si>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</si>
  <si>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</si>
  <si>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</si>
  <si>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</si>
  <si>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</si>
  <si>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</si>
  <si>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</si>
  <si>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</si>
  <si>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</si>
  <si>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</si>
  <si>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</si>
  <si>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</si>
  <si>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</si>
  <si>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</si>
  <si>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</si>
  <si>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</si>
  <si>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</si>
  <si>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</si>
  <si>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</si>
  <si>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</si>
  <si>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</si>
  <si>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</si>
  <si>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</si>
  <si>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</si>
  <si>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</si>
  <si>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</si>
  <si>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</si>
  <si>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</si>
  <si>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</si>
  <si>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</si>
  <si>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</si>
  <si>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</si>
  <si>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</si>
  <si>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</si>
  <si>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</si>
  <si>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</si>
  <si>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</si>
  <si>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</si>
  <si>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</si>
  <si>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</si>
  <si>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</si>
  <si>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</si>
  <si>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</si>
  <si>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</si>
  <si>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</si>
  <si>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</si>
  <si>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</si>
  <si>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</si>
  <si>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</si>
  <si>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</si>
  <si>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</si>
  <si>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</si>
  <si>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</si>
  <si>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</si>
  <si>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</si>
  <si>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</si>
  <si>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</si>
  <si>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</si>
  <si>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</si>
  <si>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</si>
  <si>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</si>
  <si>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</si>
  <si>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</si>
  <si>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</si>
  <si>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</si>
  <si>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</si>
  <si>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</si>
  <si>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</si>
  <si>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</si>
  <si>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</si>
  <si>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</si>
  <si>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</si>
  <si>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</si>
  <si>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</si>
  <si>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</si>
  <si>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</si>
  <si>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</si>
  <si>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</si>
  <si>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</si>
  <si>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</si>
  <si>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</si>
  <si>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</si>
  <si>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</si>
  <si>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</si>
  <si>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</si>
  <si>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</si>
  <si>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</si>
  <si>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</si>
  <si>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</si>
  <si>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</si>
  <si>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</si>
  <si>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</si>
  <si>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</si>
  <si>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</si>
  <si>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</si>
  <si>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</si>
  <si>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</si>
  <si>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</si>
  <si>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</si>
  <si>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</si>
  <si>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</si>
  <si>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</si>
  <si>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</si>
  <si>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</si>
  <si>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</si>
  <si>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</si>
  <si>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</si>
  <si>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</si>
  <si>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</si>
  <si>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</si>
  <si>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</si>
  <si>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</si>
  <si>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</si>
  <si>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</si>
  <si>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</si>
  <si>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</si>
  <si>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</si>
  <si>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</si>
  <si>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</si>
  <si>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</si>
  <si>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</si>
  <si>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</si>
  <si>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</si>
  <si>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</si>
  <si>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</si>
  <si>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</si>
  <si>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</si>
  <si>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</si>
  <si>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</si>
  <si>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</si>
  <si>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</si>
  <si>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</si>
  <si>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</si>
  <si>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</si>
  <si>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</si>
  <si>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</si>
  <si>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</si>
  <si>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</si>
  <si>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</si>
  <si>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</si>
  <si>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</si>
  <si>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</si>
  <si>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</si>
  <si>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</si>
  <si>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</si>
  <si>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</si>
  <si>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</si>
  <si>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</si>
  <si>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</si>
  <si>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</si>
  <si>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</si>
  <si>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</si>
  <si>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</si>
  <si>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</si>
  <si>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</si>
  <si>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</si>
  <si>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</si>
  <si>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</si>
  <si>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</si>
  <si>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</si>
  <si>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</si>
  <si>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</si>
  <si>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</si>
  <si>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</si>
  <si>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</si>
  <si>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</si>
  <si>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</si>
  <si>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</si>
  <si>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</si>
  <si>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</si>
  <si>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</si>
  <si>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</si>
  <si>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</si>
  <si>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</si>
  <si>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</si>
  <si>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</si>
  <si>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</si>
  <si>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</si>
  <si>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</si>
  <si>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</si>
  <si>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</si>
  <si>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</si>
  <si>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</si>
  <si>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</si>
  <si>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</si>
  <si>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</si>
  <si>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</si>
  <si>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</si>
  <si>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</si>
  <si>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</si>
  <si>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</si>
  <si>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</si>
  <si>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</si>
  <si>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</si>
  <si>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</si>
  <si>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</si>
  <si>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</si>
  <si>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</si>
  <si>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</si>
  <si>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</si>
  <si>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</si>
  <si>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</si>
  <si>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</si>
  <si>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</si>
  <si>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</si>
  <si>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</si>
  <si>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</si>
  <si>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</si>
  <si>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</si>
  <si>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</si>
  <si>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</si>
  <si>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</si>
  <si>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</si>
  <si>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</si>
  <si>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</si>
  <si>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</si>
  <si>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</si>
  <si>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</si>
  <si>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</si>
  <si>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</si>
  <si>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</si>
  <si>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</si>
  <si>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</si>
  <si>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</si>
  <si>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</si>
  <si>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</si>
  <si>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</si>
  <si>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</si>
  <si>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</si>
  <si>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</si>
  <si>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</si>
  <si>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</si>
  <si>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</si>
  <si>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</si>
  <si>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</si>
  <si>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</si>
  <si>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</si>
  <si>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</si>
  <si>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</si>
  <si>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</si>
  <si>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</si>
  <si>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</si>
  <si>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</si>
  <si>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</si>
  <si>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</si>
  <si>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</si>
  <si>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</si>
  <si>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</si>
  <si>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</si>
  <si>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</si>
  <si>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</si>
  <si>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</si>
  <si>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</si>
  <si>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</si>
  <si>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</si>
  <si>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</si>
  <si>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</si>
  <si>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</si>
  <si>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</si>
  <si>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</si>
  <si>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</si>
  <si>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</si>
  <si>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</si>
  <si>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</si>
  <si>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</si>
  <si>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</si>
  <si>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</si>
  <si>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</si>
  <si>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</si>
  <si>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</si>
  <si>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</si>
  <si>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</si>
  <si>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</si>
  <si>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</si>
  <si>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</si>
  <si>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</si>
  <si>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</si>
  <si>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</si>
  <si>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</si>
  <si>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</si>
  <si>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</si>
  <si>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</si>
  <si>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</si>
  <si>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</si>
  <si>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</si>
  <si>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</si>
  <si>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</si>
  <si>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</si>
  <si>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</si>
  <si>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</si>
  <si>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</si>
  <si>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</si>
  <si>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</si>
  <si>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</si>
  <si>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</si>
  <si>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</si>
  <si>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</si>
  <si>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</si>
  <si>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</si>
  <si>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</si>
  <si>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</si>
  <si>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</si>
  <si>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</si>
  <si>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</si>
  <si>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</si>
  <si>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</si>
  <si>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</si>
  <si>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</si>
  <si>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</si>
  <si>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</si>
  <si>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</si>
  <si>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</si>
  <si>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</si>
  <si>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</si>
  <si>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</si>
  <si>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</si>
  <si>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</si>
  <si>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</si>
  <si>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</si>
  <si>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</si>
  <si>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</si>
  <si>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</si>
  <si>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</si>
  <si>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</si>
  <si>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</si>
  <si>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</si>
  <si>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</si>
  <si>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</si>
  <si>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</si>
  <si>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</si>
  <si>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</si>
  <si>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</si>
  <si>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</si>
  <si>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</si>
  <si>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</si>
  <si>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</si>
  <si>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</si>
  <si>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</si>
  <si>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</si>
  <si>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</si>
  <si>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</si>
  <si>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</si>
  <si>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</si>
  <si>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</si>
  <si>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</si>
  <si>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</si>
  <si>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</si>
  <si>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</si>
  <si>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</si>
  <si>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</si>
  <si>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</si>
  <si>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</si>
  <si>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</si>
  <si>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</si>
  <si>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</si>
  <si>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</si>
  <si>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</si>
  <si>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</si>
  <si>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</si>
  <si>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</si>
  <si>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</si>
  <si>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</si>
  <si>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</si>
  <si>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</si>
  <si>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</si>
  <si>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</si>
  <si>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</si>
  <si>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</si>
  <si>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</si>
  <si>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</si>
  <si>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</si>
  <si>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</si>
  <si>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</si>
  <si>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</si>
  <si>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</si>
  <si>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</si>
  <si>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</si>
  <si>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</si>
  <si>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</si>
  <si>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</si>
  <si>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</si>
  <si>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</si>
  <si>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</si>
  <si>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</si>
  <si>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</si>
  <si>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</si>
  <si>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</si>
  <si>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</si>
  <si>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</si>
  <si>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</si>
  <si>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</si>
  <si>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</si>
  <si>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</si>
  <si>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</si>
  <si>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</si>
  <si>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</si>
  <si>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</si>
  <si>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</si>
  <si>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</si>
  <si>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</si>
  <si>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</si>
  <si>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</si>
  <si>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</si>
  <si>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</si>
  <si>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</si>
  <si>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</si>
  <si>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</si>
  <si>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</si>
  <si>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</si>
  <si>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</si>
  <si>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</si>
  <si>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</si>
  <si>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</si>
  <si>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</si>
  <si>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</si>
  <si>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</si>
  <si>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</si>
  <si>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</si>
  <si>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</si>
  <si>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</si>
  <si>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</si>
  <si>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</si>
  <si>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</si>
  <si>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</si>
  <si>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</si>
  <si>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</si>
  <si>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</si>
  <si>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</si>
  <si>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</si>
  <si>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</si>
  <si>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</si>
  <si>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</si>
  <si>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</si>
  <si>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</si>
  <si>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</si>
  <si>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</si>
  <si>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</si>
  <si>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</si>
  <si>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</si>
  <si>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</si>
  <si>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</si>
  <si>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</si>
  <si>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</si>
  <si>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</si>
  <si>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</si>
  <si>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</si>
  <si>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</si>
  <si>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</si>
  <si>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</si>
  <si>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</si>
  <si>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</si>
  <si>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</si>
  <si>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</si>
  <si>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</si>
  <si>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</si>
  <si>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</si>
  <si>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</si>
  <si>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</si>
  <si>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</si>
  <si>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</si>
  <si>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</si>
  <si>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</si>
  <si>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</si>
  <si>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</si>
  <si>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</si>
  <si>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</si>
  <si>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</si>
  <si>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</si>
  <si>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</si>
  <si>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</si>
  <si>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</si>
  <si>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</si>
  <si>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</si>
  <si>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</si>
  <si>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</si>
  <si>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</si>
  <si>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</si>
  <si>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</si>
  <si>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</si>
  <si>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</si>
  <si>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</si>
  <si>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</si>
  <si>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</si>
  <si>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</si>
  <si>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</si>
  <si>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</si>
  <si>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</si>
  <si>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</si>
  <si>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</si>
  <si>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</si>
  <si>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</si>
  <si>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</si>
  <si>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</si>
  <si>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</si>
  <si>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</si>
  <si>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</si>
  <si>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</si>
  <si>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</si>
  <si>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</si>
  <si>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</si>
  <si>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</si>
  <si>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</si>
  <si>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</si>
  <si>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</si>
  <si>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</si>
  <si>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</si>
  <si>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</si>
  <si>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</si>
  <si>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</si>
  <si>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</si>
  <si>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</si>
  <si>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</si>
  <si>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</si>
  <si>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</si>
  <si>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</si>
  <si>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</si>
  <si>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</si>
  <si>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</si>
  <si>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</si>
  <si>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</si>
  <si>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</si>
  <si>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</si>
  <si>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</si>
  <si>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</si>
  <si>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</si>
  <si>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</si>
  <si>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</si>
  <si>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</si>
  <si>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</si>
  <si>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</si>
  <si>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</si>
  <si>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</si>
  <si>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</si>
  <si>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</si>
  <si>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</si>
  <si>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</si>
  <si>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</si>
  <si>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</si>
  <si>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</si>
  <si>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</si>
  <si>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</si>
  <si>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</si>
  <si>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</si>
  <si>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</si>
  <si>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</si>
  <si>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</si>
  <si>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</si>
  <si>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</si>
  <si>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</si>
  <si>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</si>
  <si>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</si>
  <si>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</si>
  <si>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</si>
  <si>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</si>
  <si>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</si>
  <si>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</si>
  <si>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</si>
  <si>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</si>
  <si>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</si>
  <si>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</si>
  <si>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</si>
  <si>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</si>
  <si>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</si>
  <si>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</si>
  <si>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</si>
  <si>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</si>
  <si>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</si>
  <si>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</si>
  <si>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</si>
  <si>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</si>
  <si>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</si>
  <si>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</si>
  <si>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</si>
  <si>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</si>
  <si>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</si>
  <si>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</si>
  <si>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</si>
  <si>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</si>
  <si>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</si>
  <si>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</si>
  <si>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</si>
  <si>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</si>
  <si>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</si>
  <si>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</si>
  <si>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</si>
  <si>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</si>
  <si>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</si>
  <si>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</si>
  <si>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</si>
  <si>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</si>
  <si>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</si>
  <si>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</si>
  <si>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</si>
  <si>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</si>
  <si>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</si>
  <si>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</si>
  <si>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</si>
  <si>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</si>
  <si>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</si>
  <si>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</si>
  <si>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</si>
  <si>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</si>
  <si>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</si>
  <si>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</si>
  <si>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</si>
  <si>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</si>
  <si>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</si>
  <si>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</si>
  <si>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</si>
  <si>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</si>
  <si>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</si>
  <si>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</si>
  <si>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</si>
  <si>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</si>
  <si>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</si>
  <si>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</si>
  <si>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</si>
  <si>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</si>
  <si>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</si>
  <si>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</si>
  <si>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</si>
  <si>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</si>
  <si>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</si>
  <si>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</si>
  <si>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</si>
  <si>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</si>
  <si>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</si>
  <si>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</si>
  <si>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</si>
  <si>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</si>
  <si>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</si>
  <si>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</si>
  <si>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</si>
  <si>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</si>
  <si>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</si>
  <si>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</si>
  <si>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</si>
  <si>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</si>
  <si>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</si>
  <si>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</si>
  <si>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</si>
  <si>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</si>
  <si>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</si>
  <si>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</si>
  <si>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</si>
  <si>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</si>
  <si>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</si>
  <si>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</si>
  <si>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</si>
  <si>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</si>
  <si>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</si>
  <si>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</si>
  <si>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</si>
  <si>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</si>
  <si>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</si>
  <si>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</si>
  <si>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</si>
  <si>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</si>
  <si>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</si>
  <si>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</si>
  <si>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</si>
  <si>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</si>
  <si>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</si>
  <si>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</si>
  <si>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</si>
  <si>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</si>
  <si>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</si>
  <si>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</si>
  <si>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</si>
  <si>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</si>
  <si>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</si>
  <si>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</si>
  <si>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</si>
  <si>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</si>
  <si>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</si>
  <si>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</si>
  <si>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</si>
  <si>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</si>
  <si>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</si>
  <si>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</si>
  <si>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</si>
  <si>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</si>
  <si>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</si>
  <si>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</si>
  <si>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</si>
  <si>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</si>
  <si>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</si>
  <si>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</si>
  <si>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</si>
  <si>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</si>
  <si>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</si>
  <si>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</si>
  <si>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</si>
  <si>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</si>
  <si>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</si>
  <si>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</si>
  <si>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</si>
  <si>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</si>
  <si>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</si>
  <si>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</si>
  <si>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</si>
  <si>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</si>
  <si>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</si>
  <si>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</si>
  <si>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</si>
  <si>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</si>
  <si>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</si>
  <si>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</si>
  <si>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</si>
  <si>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</si>
  <si>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</si>
  <si>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</si>
  <si>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</si>
  <si>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</si>
  <si>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</si>
  <si>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</si>
  <si>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</si>
  <si>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</si>
  <si>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</si>
  <si>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</si>
  <si>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</si>
  <si>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</si>
  <si>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</si>
  <si>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</si>
  <si>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</si>
  <si>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</si>
  <si>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</si>
  <si>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</si>
  <si>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</si>
  <si>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</si>
  <si>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</si>
  <si>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</si>
  <si>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</si>
  <si>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</si>
  <si>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</si>
  <si>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</si>
  <si>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</si>
  <si>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</si>
  <si>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</si>
  <si>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</si>
  <si>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</si>
  <si>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</si>
  <si>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</si>
  <si>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</si>
  <si>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</si>
  <si>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</si>
  <si>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</si>
  <si>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</si>
  <si>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</si>
  <si>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</si>
  <si>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</si>
  <si>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</si>
  <si>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</si>
  <si>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</si>
  <si>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</si>
  <si>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</si>
  <si>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</si>
  <si>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</si>
  <si>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</si>
  <si>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</si>
  <si>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</si>
  <si>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</si>
  <si>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</si>
  <si>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</si>
  <si>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</si>
  <si>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</si>
  <si>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</si>
  <si>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</si>
  <si>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</si>
  <si>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</si>
  <si>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</si>
  <si>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</si>
  <si>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</si>
  <si>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</si>
  <si>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</si>
  <si>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</si>
  <si>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</si>
  <si>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</si>
  <si>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</si>
  <si>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</si>
  <si>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</si>
  <si>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</si>
  <si>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</si>
  <si>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</si>
  <si>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</si>
  <si>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</si>
  <si>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</si>
  <si>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</si>
  <si>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</si>
  <si>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</si>
  <si>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</si>
  <si>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</si>
  <si>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</si>
  <si>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</si>
  <si>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</si>
  <si>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</si>
  <si>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</si>
  <si>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</si>
  <si>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</si>
  <si>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</si>
  <si>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</si>
  <si>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</si>
  <si>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</si>
  <si>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</si>
  <si>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</si>
  <si>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</si>
  <si>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</si>
  <si>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</si>
  <si>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</si>
  <si>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</si>
  <si>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</si>
  <si>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</si>
  <si>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</si>
  <si>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</si>
  <si>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</si>
  <si>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</si>
  <si>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</si>
  <si>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</si>
  <si>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</si>
  <si>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</si>
  <si>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</si>
  <si>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</si>
  <si>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</si>
  <si>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</si>
  <si>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</si>
  <si>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</si>
  <si>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</si>
  <si>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</si>
  <si>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</si>
  <si>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</si>
  <si>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</si>
  <si>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</si>
  <si>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</si>
  <si>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</si>
  <si>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</si>
  <si>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</si>
  <si>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</si>
  <si>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</si>
  <si>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</si>
  <si>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</si>
  <si>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</si>
  <si>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</si>
  <si>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</si>
  <si>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</si>
  <si>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</si>
  <si>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</si>
  <si>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</si>
  <si>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</si>
  <si>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</si>
  <si>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</si>
  <si>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</si>
  <si>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</si>
  <si>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</si>
  <si>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</si>
  <si>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</si>
  <si>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</si>
  <si>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</si>
  <si>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</si>
  <si>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</si>
  <si>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</si>
  <si>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</si>
  <si>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</si>
  <si>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</si>
  <si>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</si>
  <si>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</si>
  <si>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</si>
  <si>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</si>
  <si>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</si>
  <si>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</si>
  <si>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</si>
  <si>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</si>
  <si>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</si>
  <si>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</si>
  <si>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</si>
  <si>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</si>
  <si>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</si>
  <si>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</si>
  <si>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</si>
  <si>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</si>
  <si>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</si>
  <si>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</si>
  <si>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</si>
  <si>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</si>
  <si>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</si>
  <si>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</si>
  <si>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</si>
  <si>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</si>
  <si>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</si>
  <si>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</si>
  <si>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</si>
  <si>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</si>
  <si>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</si>
  <si>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</si>
  <si>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</si>
  <si>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</si>
  <si>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</si>
  <si>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</si>
  <si>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</si>
  <si>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</si>
  <si>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</si>
  <si>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</si>
  <si>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</si>
  <si>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</si>
  <si>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</si>
  <si>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</si>
  <si>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</si>
  <si>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</si>
  <si>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</si>
  <si>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</si>
  <si>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</si>
  <si>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</si>
  <si>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</si>
  <si>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</si>
  <si>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</si>
  <si>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</si>
  <si>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</si>
  <si>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</si>
  <si>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</si>
  <si>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</si>
  <si>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</si>
  <si>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</si>
  <si>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</si>
  <si>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</si>
  <si>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</si>
  <si>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</si>
  <si>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</si>
  <si>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</si>
  <si>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</si>
  <si>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</si>
  <si>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</si>
  <si>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</si>
  <si>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</si>
  <si>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</si>
  <si>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</si>
  <si>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</si>
  <si>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</si>
  <si>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</si>
  <si>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</si>
  <si>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</si>
  <si>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</si>
  <si>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</si>
  <si>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</si>
  <si>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</si>
  <si>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</si>
  <si>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</si>
  <si>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</si>
  <si>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</si>
  <si>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</si>
  <si>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</si>
  <si>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</si>
  <si>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</si>
  <si>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</si>
  <si>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</si>
  <si>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</si>
  <si>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</si>
  <si>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</si>
  <si>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</si>
  <si>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</si>
  <si>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</si>
  <si>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</si>
  <si>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</si>
  <si>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</si>
  <si>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</si>
  <si>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</si>
  <si>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</si>
  <si>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</si>
  <si>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</si>
  <si>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</si>
  <si>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</si>
  <si>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</si>
  <si>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</si>
  <si>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</si>
  <si>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</si>
  <si>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</si>
  <si>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</si>
  <si>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</si>
  <si>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</si>
  <si>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</si>
  <si>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</si>
  <si>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</si>
  <si>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</si>
  <si>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</si>
  <si>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</si>
  <si>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</si>
  <si>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</si>
  <si>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</si>
  <si>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</si>
  <si>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</si>
  <si>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</si>
  <si>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</si>
  <si>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</si>
  <si>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</si>
  <si>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</si>
  <si>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</si>
  <si>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</si>
  <si>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</si>
  <si>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</si>
  <si>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</si>
  <si>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</si>
  <si>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</si>
  <si>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</si>
  <si>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</si>
  <si>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</si>
  <si>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</si>
  <si>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</si>
  <si>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</si>
  <si>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</si>
  <si>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</si>
  <si>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</si>
  <si>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</si>
  <si>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</si>
  <si>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</si>
  <si>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</si>
  <si>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</si>
  <si>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</si>
  <si>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</si>
  <si>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</si>
  <si>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</si>
  <si>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</si>
  <si>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</si>
  <si>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</si>
  <si>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</si>
  <si>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</si>
  <si>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</si>
  <si>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</si>
  <si>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</si>
  <si>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</si>
  <si>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</si>
  <si>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</si>
  <si>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</si>
  <si>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</si>
  <si>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</si>
  <si>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</si>
  <si>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</si>
  <si>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</si>
  <si>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</si>
  <si>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</si>
  <si>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</si>
  <si>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</si>
  <si>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</si>
  <si>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</si>
  <si>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</si>
  <si>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</si>
  <si>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</si>
  <si>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</si>
  <si>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</si>
  <si>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</si>
  <si>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</si>
  <si>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</si>
  <si>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</si>
  <si>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</si>
  <si>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</si>
  <si>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</si>
  <si>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</si>
  <si>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</si>
  <si>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</si>
  <si>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</si>
  <si>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</si>
  <si>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</si>
  <si>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</si>
  <si>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</si>
  <si>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</si>
  <si>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</si>
  <si>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</si>
  <si>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</si>
  <si>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</si>
  <si>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</si>
  <si>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</si>
  <si>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</si>
  <si>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</si>
  <si>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</si>
  <si>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</si>
  <si>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</si>
  <si>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</si>
  <si>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</si>
  <si>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</si>
  <si>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</si>
  <si>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</si>
  <si>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</si>
  <si>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</si>
  <si>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</si>
  <si>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</si>
  <si>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</si>
  <si>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</si>
  <si>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</si>
  <si>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</si>
  <si>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</si>
  <si>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</si>
  <si>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</si>
  <si>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</si>
  <si>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</si>
  <si>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</si>
  <si>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</si>
  <si>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</si>
  <si>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</si>
  <si>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</si>
  <si>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</si>
  <si>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</si>
  <si>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</si>
  <si>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</si>
  <si>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</si>
  <si>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</si>
  <si>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</si>
  <si>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</si>
  <si>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</si>
  <si>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</si>
  <si>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</si>
  <si>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</si>
  <si>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</si>
  <si>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</si>
  <si>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</si>
  <si>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</si>
  <si>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</si>
  <si>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</si>
  <si>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</si>
  <si>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</si>
  <si>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</si>
  <si>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</si>
  <si>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</si>
  <si>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</si>
  <si>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</si>
  <si>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</si>
  <si>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</si>
  <si>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</si>
  <si>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</si>
  <si>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</si>
  <si>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</si>
  <si>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</si>
  <si>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</si>
  <si>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</si>
  <si>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</si>
  <si>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</si>
  <si>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</si>
  <si>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</si>
  <si>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</si>
  <si>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</si>
  <si>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</si>
  <si>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</si>
  <si>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</si>
  <si>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</si>
  <si>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</si>
  <si>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</si>
  <si>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</si>
  <si>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</si>
  <si>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</si>
  <si>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</si>
  <si>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</si>
  <si>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</si>
  <si>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</si>
  <si>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</si>
  <si>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</si>
  <si>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</si>
  <si>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</si>
  <si>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</si>
  <si>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</si>
  <si>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</si>
  <si>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</si>
  <si>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</si>
  <si>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</si>
  <si>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</si>
  <si>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</si>
  <si>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</si>
  <si>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</si>
  <si>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</si>
  <si>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</si>
  <si>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</si>
  <si>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</si>
  <si>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</si>
  <si>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</si>
  <si>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</si>
  <si>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</si>
  <si>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</si>
  <si>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</si>
  <si>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</si>
  <si>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</si>
  <si>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</si>
  <si>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</si>
  <si>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</si>
  <si>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</si>
  <si>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</si>
  <si>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</si>
  <si>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</si>
  <si>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</si>
  <si>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</si>
  <si>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</si>
  <si>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</si>
  <si>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</si>
  <si>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</si>
  <si>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</si>
  <si>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</si>
  <si>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</si>
  <si>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</si>
  <si>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</si>
  <si>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</si>
  <si>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</si>
  <si>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</si>
  <si>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</si>
  <si>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</si>
  <si>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</si>
  <si>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</si>
  <si>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</si>
  <si>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</si>
  <si>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</si>
  <si>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</si>
  <si>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</si>
  <si>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</si>
  <si>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</si>
  <si>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</si>
  <si>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</si>
  <si>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</si>
  <si>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</si>
  <si>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</si>
  <si>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</si>
  <si>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</si>
  <si>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</si>
  <si>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</si>
  <si>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</si>
  <si>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</si>
  <si>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</si>
  <si>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</si>
  <si>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</si>
  <si>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</si>
  <si>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</si>
  <si>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</si>
  <si>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</si>
  <si>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</si>
  <si>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</si>
  <si>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</si>
  <si>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</si>
  <si>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</si>
  <si>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</si>
  <si>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</si>
  <si>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</si>
  <si>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</si>
  <si>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</si>
  <si>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</si>
  <si>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</si>
  <si>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</si>
  <si>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</si>
  <si>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</si>
  <si>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</si>
  <si>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</si>
  <si>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</si>
  <si>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</si>
  <si>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</si>
  <si>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</si>
  <si>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</si>
  <si>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</si>
  <si>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</si>
  <si>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</si>
  <si>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</si>
  <si>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</si>
  <si>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</si>
  <si>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</si>
  <si>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</si>
  <si>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</si>
  <si>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</si>
  <si>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</si>
  <si>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</si>
  <si>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</si>
  <si>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</si>
  <si>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</si>
  <si>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</si>
  <si>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</si>
  <si>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</si>
  <si>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</si>
  <si>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</si>
  <si>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</si>
  <si>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</si>
  <si>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</si>
  <si>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</si>
  <si>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</si>
  <si>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</si>
  <si>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</si>
  <si>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</si>
  <si>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</si>
  <si>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</si>
  <si>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</si>
  <si>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</si>
  <si>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</si>
  <si>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</si>
  <si>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</si>
  <si>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</si>
  <si>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</si>
  <si>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</si>
  <si>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</si>
  <si>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</si>
  <si>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</si>
  <si>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</si>
  <si>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</si>
  <si>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</si>
  <si>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</si>
  <si>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</si>
  <si>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</si>
  <si>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</si>
  <si>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</si>
  <si>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</si>
  <si>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</si>
  <si>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</si>
  <si>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</si>
  <si>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</si>
  <si>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</si>
  <si>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</si>
  <si>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</si>
  <si>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</si>
  <si>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</si>
  <si>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</si>
  <si>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</si>
  <si>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</si>
  <si>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</si>
  <si>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</si>
  <si>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</si>
  <si>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</si>
  <si>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</si>
  <si>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</si>
  <si>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</si>
  <si>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</si>
  <si>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</si>
  <si>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</si>
  <si>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</si>
  <si>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</si>
  <si>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</si>
  <si>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</si>
  <si>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</si>
  <si>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</si>
  <si>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</si>
  <si>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</si>
  <si>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</si>
  <si>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</si>
  <si>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</si>
  <si>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</si>
  <si>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</si>
  <si>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</si>
  <si>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</si>
  <si>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</si>
  <si>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</si>
  <si>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</si>
  <si>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</si>
  <si>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</si>
  <si>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</si>
  <si>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</si>
  <si>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</si>
  <si>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</si>
  <si>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</si>
  <si>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</si>
  <si>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</si>
  <si>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</si>
  <si>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</si>
  <si>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</si>
  <si>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</si>
  <si>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</si>
  <si>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</si>
  <si>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</si>
  <si>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</si>
  <si>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</si>
  <si>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</si>
  <si>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</si>
  <si>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</si>
  <si>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</si>
  <si>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</si>
  <si>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</si>
  <si>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</si>
  <si>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</si>
  <si>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</si>
  <si>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</si>
  <si>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</si>
  <si>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</si>
  <si>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</si>
  <si>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</si>
  <si>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</si>
  <si>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</si>
  <si>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</si>
  <si>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</si>
  <si>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</si>
  <si>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</si>
  <si>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</si>
  <si>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</si>
  <si>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</si>
  <si>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</si>
  <si>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</si>
  <si>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</si>
  <si>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</si>
  <si>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</si>
  <si>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</si>
  <si>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</si>
  <si>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</si>
  <si>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</si>
  <si>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</si>
  <si>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</si>
  <si>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</si>
  <si>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</si>
  <si>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</si>
  <si>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</si>
  <si>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</si>
  <si>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</si>
  <si>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</si>
  <si>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</si>
  <si>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</si>
  <si>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</si>
  <si>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</si>
  <si>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</si>
  <si>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</si>
  <si>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</si>
  <si>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</si>
  <si>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</si>
  <si>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</si>
  <si>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</si>
  <si>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</si>
  <si>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</si>
  <si>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</si>
  <si>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</si>
  <si>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</si>
  <si>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</si>
  <si>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</si>
  <si>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</si>
  <si>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</si>
  <si>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</si>
  <si>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</si>
  <si>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</si>
  <si>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</si>
  <si>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</si>
  <si>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</si>
  <si>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</si>
  <si>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</si>
  <si>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</si>
  <si>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</si>
  <si>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</si>
  <si>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</si>
  <si>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</si>
  <si>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</si>
  <si>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</si>
  <si>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</si>
  <si>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</si>
  <si>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</si>
  <si>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</si>
  <si>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</si>
  <si>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</si>
  <si>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</si>
  <si>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</si>
  <si>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</si>
  <si>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</si>
  <si>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</si>
  <si>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</si>
  <si>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</si>
  <si>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</si>
  <si>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</si>
  <si>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</si>
  <si>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</si>
  <si>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</si>
  <si>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</si>
  <si>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</si>
  <si>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</si>
  <si>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</si>
  <si>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</si>
  <si>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</si>
  <si>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</si>
  <si>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</si>
  <si>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</si>
  <si>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</si>
  <si>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</si>
  <si>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</si>
  <si>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</si>
  <si>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</si>
  <si>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</si>
  <si>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</si>
  <si>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</si>
  <si>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</si>
  <si>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</si>
  <si>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</si>
  <si>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</si>
  <si>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</si>
  <si>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</si>
  <si>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</si>
  <si>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</si>
  <si>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</si>
  <si>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</si>
  <si>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</si>
  <si>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</si>
  <si>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</si>
  <si>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</si>
  <si>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</si>
  <si>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</si>
  <si>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</si>
  <si>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</si>
  <si>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</si>
  <si>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</si>
  <si>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</si>
  <si>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</si>
  <si>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</si>
  <si>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</si>
  <si>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</si>
  <si>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</si>
  <si>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</si>
  <si>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</si>
  <si>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</si>
  <si>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</si>
  <si>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</si>
  <si>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</si>
  <si>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</si>
  <si>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</si>
  <si>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</si>
  <si>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</si>
  <si>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</si>
  <si>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</si>
  <si>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</si>
  <si>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</si>
  <si>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</si>
  <si>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</si>
  <si>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</si>
  <si>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</si>
  <si>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</si>
  <si>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</si>
  <si>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</si>
  <si>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</si>
  <si>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</si>
  <si>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</si>
  <si>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</si>
  <si>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</si>
  <si>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</si>
  <si>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</si>
  <si>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</si>
  <si>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</si>
  <si>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</si>
  <si>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</si>
  <si>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</si>
  <si>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</si>
  <si>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</si>
  <si>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</si>
  <si>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</si>
  <si>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</si>
  <si>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</si>
  <si>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</si>
  <si>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</si>
  <si>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</si>
  <si>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</si>
  <si>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</si>
  <si>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</si>
  <si>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</si>
  <si>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</si>
  <si>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</si>
  <si>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</si>
  <si>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</si>
  <si>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</si>
  <si>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</si>
  <si>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</si>
  <si>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</si>
  <si>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</si>
  <si>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</si>
  <si>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</si>
  <si>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</si>
  <si>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</si>
  <si>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</si>
  <si>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</si>
  <si>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</si>
  <si>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</si>
  <si>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</si>
  <si>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</si>
  <si>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</si>
  <si>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</si>
  <si>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</si>
  <si>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</si>
  <si>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</si>
  <si>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</si>
  <si>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</si>
  <si>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</si>
  <si>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</si>
  <si>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</si>
  <si>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</si>
  <si>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</si>
  <si>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</si>
  <si>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</si>
  <si>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</si>
  <si>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</si>
  <si>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</si>
  <si>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</si>
  <si>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</si>
  <si>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</si>
  <si>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</si>
  <si>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</si>
  <si>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</si>
  <si>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</si>
  <si>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</si>
  <si>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</si>
  <si>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</si>
  <si>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</si>
  <si>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</si>
  <si>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</si>
  <si>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</si>
  <si>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</si>
  <si>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</si>
  <si>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</si>
  <si>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</si>
  <si>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</si>
  <si>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</si>
  <si>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</si>
  <si>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</si>
  <si>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</si>
  <si>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</si>
  <si>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</si>
  <si>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</si>
  <si>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</si>
  <si>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</si>
  <si>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</si>
  <si>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</si>
  <si>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</si>
  <si>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</si>
  <si>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</si>
  <si>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</si>
  <si>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</si>
  <si>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</si>
  <si>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</si>
  <si>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</si>
  <si>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</si>
  <si>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</si>
  <si>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</si>
  <si>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</si>
  <si>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</si>
  <si>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</si>
  <si>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</si>
  <si>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</si>
  <si>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</si>
  <si>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</si>
  <si>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</si>
  <si>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</si>
  <si>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</si>
  <si>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</si>
  <si>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</si>
  <si>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</si>
  <si>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</si>
  <si>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</si>
  <si>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</si>
  <si>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</si>
  <si>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</si>
  <si>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</si>
  <si>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</si>
  <si>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</si>
  <si>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</si>
  <si>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</si>
  <si>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</si>
  <si>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</si>
  <si>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</si>
  <si>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</si>
  <si>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</si>
  <si>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</si>
  <si>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</si>
  <si>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</si>
  <si>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</si>
  <si>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</si>
  <si>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</si>
  <si>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</si>
  <si>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</si>
  <si>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</si>
  <si>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</si>
  <si>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</si>
  <si>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</si>
  <si>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</si>
  <si>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</si>
  <si>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</si>
  <si>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</si>
  <si>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</si>
  <si>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</si>
  <si>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</si>
  <si>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</si>
  <si>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</si>
  <si>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</si>
  <si>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</si>
  <si>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</si>
  <si>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</si>
  <si>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</si>
  <si>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</si>
  <si>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</si>
  <si>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</si>
  <si>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</si>
  <si>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</si>
  <si>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</si>
  <si>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</si>
  <si>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</si>
  <si>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</si>
  <si>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</si>
  <si>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</si>
  <si>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</si>
  <si>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</si>
  <si>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</si>
  <si>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</si>
  <si>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</si>
  <si>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</si>
  <si>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</si>
  <si>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</si>
  <si>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</si>
  <si>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</si>
  <si>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</si>
  <si>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</si>
  <si>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</si>
  <si>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</si>
  <si>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</si>
  <si>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</si>
  <si>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</si>
  <si>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</si>
  <si>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</si>
  <si>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</si>
  <si>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</si>
  <si>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</si>
  <si>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</si>
  <si>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</si>
  <si>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</si>
  <si>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</si>
  <si>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</si>
  <si>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</si>
  <si>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</si>
  <si>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</si>
  <si>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</si>
  <si>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</si>
  <si>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</si>
  <si>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</si>
  <si>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</si>
  <si>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</si>
  <si>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</si>
  <si>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</si>
  <si>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</si>
  <si>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</si>
  <si>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</si>
  <si>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</si>
  <si>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</si>
  <si>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</si>
  <si>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</si>
  <si>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</si>
  <si>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</si>
  <si>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</si>
  <si>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</si>
  <si>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</si>
  <si>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</si>
  <si>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</si>
  <si>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</si>
  <si>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</si>
  <si>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</si>
  <si>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</si>
  <si>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</si>
  <si>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</si>
  <si>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</si>
  <si>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</si>
  <si>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</si>
  <si>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</si>
  <si>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</si>
  <si>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</si>
  <si>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</si>
  <si>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</si>
  <si>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</si>
  <si>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</si>
  <si>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</si>
  <si>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</si>
  <si>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</si>
  <si>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</si>
  <si>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</si>
  <si>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</si>
  <si>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</si>
  <si>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</si>
  <si>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</si>
  <si>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</si>
  <si>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</si>
  <si>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</si>
  <si>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</si>
  <si>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</si>
  <si>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</si>
  <si>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</si>
  <si>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</si>
  <si>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</si>
  <si>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</si>
  <si>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</si>
  <si>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</si>
  <si>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</si>
  <si>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</si>
  <si>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</si>
  <si>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</si>
  <si>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</si>
  <si>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</si>
  <si>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</si>
  <si>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</si>
  <si>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</si>
  <si>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</si>
  <si>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</si>
  <si>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</si>
  <si>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</si>
  <si>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</si>
  <si>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</si>
  <si>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</si>
  <si>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</si>
  <si>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</si>
  <si>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</si>
  <si>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</si>
  <si>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</si>
  <si>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</si>
  <si>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</si>
  <si>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</si>
  <si>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</si>
  <si>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</si>
  <si>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</si>
  <si>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</si>
  <si>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</si>
  <si>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</si>
  <si>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</si>
  <si>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</si>
  <si>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</si>
  <si>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</si>
  <si>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</si>
  <si>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</si>
  <si>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</si>
  <si>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</si>
  <si>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</si>
  <si>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</si>
  <si>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</si>
  <si>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</si>
  <si>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</si>
  <si>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</si>
  <si>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</si>
  <si>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</si>
  <si>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</si>
  <si>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</si>
  <si>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</si>
  <si>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</si>
  <si>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</si>
  <si>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</si>
  <si>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</si>
  <si>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</si>
  <si>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</si>
  <si>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</si>
  <si>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</si>
  <si>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</si>
  <si>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</si>
  <si>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</si>
  <si>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</si>
  <si>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</si>
  <si>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</si>
  <si>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</si>
  <si>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</si>
  <si>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</si>
  <si>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</si>
  <si>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</si>
  <si>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</si>
  <si>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</si>
  <si>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</si>
  <si>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</si>
  <si>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</si>
  <si>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</si>
  <si>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</si>
  <si>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</si>
  <si>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</si>
  <si>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</si>
  <si>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</si>
  <si>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</si>
  <si>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</si>
  <si>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</si>
  <si>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</si>
  <si>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</si>
  <si>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</si>
  <si>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</si>
  <si>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</si>
  <si>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</si>
  <si>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</si>
  <si>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</si>
  <si>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</si>
  <si>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</si>
  <si>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</si>
  <si>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</si>
  <si>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</si>
  <si>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</si>
  <si>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</si>
  <si>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</si>
  <si>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</si>
  <si>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</si>
  <si>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</si>
  <si>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</si>
  <si>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</si>
  <si>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</si>
  <si>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</si>
  <si>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</si>
  <si>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</si>
  <si>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</si>
  <si>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</si>
  <si>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</si>
  <si>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</si>
  <si>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</si>
  <si>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</si>
  <si>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</si>
  <si>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</si>
  <si>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</si>
  <si>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</si>
  <si>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</si>
  <si>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</si>
  <si>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</si>
  <si>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</si>
  <si>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</si>
  <si>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</si>
  <si>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</si>
  <si>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</si>
  <si>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</si>
  <si>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</si>
  <si>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</si>
  <si>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</si>
  <si>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</si>
  <si>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</si>
  <si>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</si>
  <si>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</si>
  <si>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</si>
  <si>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</si>
  <si>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</si>
  <si>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</si>
  <si>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</si>
  <si>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</si>
  <si>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</si>
  <si>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</si>
  <si>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</si>
  <si>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</si>
  <si>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</si>
  <si>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</si>
  <si>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</si>
  <si>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</si>
  <si>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</si>
  <si>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</si>
  <si>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</si>
  <si>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</si>
  <si>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</si>
  <si>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</si>
  <si>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</si>
  <si>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</si>
  <si>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</si>
  <si>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</si>
  <si>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</si>
  <si>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</si>
  <si>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</si>
  <si>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</si>
  <si>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</si>
  <si>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</si>
  <si>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</si>
  <si>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</si>
  <si>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</si>
  <si>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</si>
  <si>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</si>
  <si>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</si>
  <si>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</si>
  <si>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</si>
  <si>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</si>
  <si>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</si>
  <si>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</si>
  <si>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</si>
  <si>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</si>
  <si>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</si>
  <si>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</si>
  <si>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</si>
  <si>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</si>
  <si>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</si>
  <si>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</si>
  <si>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</si>
  <si>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</si>
  <si>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</si>
  <si>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</si>
  <si>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</si>
  <si>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</si>
  <si>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</si>
  <si>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</si>
  <si>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</si>
  <si>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</si>
  <si>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</si>
  <si>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</si>
  <si>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</si>
  <si>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</si>
  <si>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</si>
  <si>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</si>
  <si>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</si>
  <si>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</si>
  <si>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</si>
  <si>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</si>
  <si>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</si>
  <si>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</si>
  <si>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</si>
  <si>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</si>
  <si>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</si>
  <si>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</si>
  <si>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</si>
  <si>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</si>
  <si>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</si>
  <si>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</si>
  <si>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</si>
  <si>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</si>
  <si>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</si>
  <si>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</si>
  <si>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</si>
  <si>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</si>
  <si>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</si>
  <si>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</si>
  <si>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</si>
  <si>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</si>
  <si>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</si>
  <si>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</si>
  <si>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</si>
  <si>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</si>
  <si>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</si>
  <si>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</si>
  <si>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</si>
  <si>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</si>
  <si>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</si>
  <si>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</si>
  <si>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</si>
  <si>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</si>
  <si>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</si>
  <si>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</si>
  <si>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</si>
  <si>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</si>
  <si>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</si>
  <si>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</si>
  <si>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</si>
  <si>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</si>
  <si>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</si>
  <si>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</si>
  <si>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</si>
  <si>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</si>
  <si>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</si>
  <si>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</si>
  <si>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</si>
  <si>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</si>
  <si>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</si>
  <si>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</si>
  <si>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</si>
  <si>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</si>
  <si>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</si>
  <si>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</si>
  <si>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</si>
  <si>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</si>
  <si>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</si>
  <si>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</si>
  <si>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</si>
  <si>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</si>
  <si>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</si>
  <si>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</si>
  <si>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</si>
  <si>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</si>
  <si>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</si>
  <si>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</si>
  <si>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</si>
  <si>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</si>
  <si>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</si>
  <si>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</si>
  <si>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</si>
  <si>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</si>
  <si>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</si>
  <si>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</si>
  <si>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</si>
  <si>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</si>
  <si>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</si>
  <si>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</si>
  <si>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</si>
  <si>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</si>
  <si>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</si>
  <si>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</si>
  <si>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</si>
  <si>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</si>
  <si>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</si>
  <si>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</si>
  <si>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</si>
  <si>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</si>
  <si>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</si>
  <si>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</si>
  <si>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</si>
  <si>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</si>
  <si>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</si>
  <si>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</si>
  <si>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</si>
  <si>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</si>
  <si>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</si>
  <si>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</si>
  <si>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</si>
  <si>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</si>
  <si>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</si>
  <si>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</si>
  <si>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</si>
  <si>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</si>
  <si>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</si>
  <si>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</si>
  <si>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</si>
  <si>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</si>
  <si>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</si>
  <si>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</si>
  <si>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</si>
  <si>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</si>
  <si>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</si>
  <si>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</si>
  <si>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</si>
  <si>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</si>
  <si>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</si>
  <si>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</si>
  <si>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</si>
  <si>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</si>
  <si>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</si>
  <si>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</si>
  <si>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</si>
  <si>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</si>
  <si>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</si>
  <si>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</si>
  <si>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</si>
  <si>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</si>
  <si>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</si>
  <si>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</si>
  <si>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</si>
  <si>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</si>
  <si>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</si>
  <si>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</si>
  <si>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</si>
  <si>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</si>
  <si>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</si>
  <si>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</si>
  <si>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</si>
  <si>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</si>
  <si>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</si>
  <si>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</si>
  <si>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</si>
  <si>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</si>
  <si>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</si>
  <si>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</si>
  <si>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</si>
  <si>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</si>
  <si>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</si>
  <si>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</si>
  <si>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</si>
  <si>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</si>
  <si>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</si>
  <si>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</si>
  <si>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</si>
  <si>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</si>
  <si>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</si>
  <si>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</si>
  <si>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</si>
  <si>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</si>
  <si>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</si>
  <si>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</si>
  <si>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</si>
  <si>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</si>
  <si>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</si>
  <si>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</si>
  <si>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</si>
  <si>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</si>
  <si>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</si>
  <si>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</si>
  <si>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</si>
  <si>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</si>
  <si>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</si>
  <si>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</si>
  <si>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</si>
  <si>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</si>
  <si>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</si>
  <si>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</si>
  <si>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</si>
  <si>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</si>
  <si>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</si>
  <si>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</si>
  <si>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</si>
  <si>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</si>
  <si>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</si>
  <si>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</si>
  <si>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</si>
  <si>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</si>
  <si>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</si>
  <si>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</si>
  <si>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</si>
  <si>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</si>
  <si>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</si>
  <si>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</si>
  <si>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</si>
  <si>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</si>
  <si>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</si>
  <si>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</si>
  <si>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</si>
  <si>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</si>
  <si>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</si>
  <si>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</si>
  <si>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</si>
  <si>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</si>
  <si>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</si>
  <si>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</si>
  <si>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</si>
  <si>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</si>
  <si>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</si>
  <si>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</si>
  <si>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</si>
  <si>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</si>
  <si>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</si>
  <si>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</si>
  <si>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</si>
  <si>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</si>
  <si>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</si>
  <si>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</si>
  <si>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</si>
  <si>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</si>
  <si>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</si>
  <si>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</si>
  <si>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</si>
  <si>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</si>
  <si>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</si>
  <si>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</si>
  <si>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</si>
  <si>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</si>
  <si>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</si>
  <si>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</si>
  <si>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</si>
  <si>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</si>
  <si>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</si>
  <si>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</si>
  <si>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</si>
  <si>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</si>
  <si>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</si>
  <si>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</si>
  <si>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</si>
  <si>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</si>
  <si>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</si>
  <si>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</si>
  <si>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</si>
  <si>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</si>
  <si>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</si>
  <si>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</si>
  <si>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</si>
  <si>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</si>
  <si>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</si>
  <si>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</si>
  <si>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</si>
  <si>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</si>
  <si>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</si>
  <si>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</si>
  <si>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</si>
  <si>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</si>
  <si>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</si>
  <si>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</si>
  <si>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</si>
  <si>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</si>
  <si>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</si>
  <si>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</si>
  <si>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</si>
  <si>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</si>
  <si>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</si>
  <si>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</si>
  <si>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</si>
  <si>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</si>
  <si>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</si>
  <si>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</si>
  <si>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</si>
  <si>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</si>
  <si>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</si>
  <si>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</si>
  <si>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</si>
  <si>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</si>
  <si>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</si>
  <si>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</si>
  <si>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</si>
  <si>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</si>
  <si>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</si>
  <si>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</si>
  <si>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</si>
  <si>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</si>
  <si>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</si>
  <si>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</si>
  <si>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</si>
  <si>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</si>
  <si>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</si>
  <si>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</si>
  <si>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</si>
  <si>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</si>
  <si>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</si>
  <si>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</si>
  <si>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</si>
  <si>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</si>
  <si>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</si>
  <si>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</si>
  <si>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</si>
  <si>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</si>
  <si>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</si>
  <si>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</si>
  <si>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</si>
  <si>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</si>
  <si>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</si>
  <si>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</si>
  <si>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</si>
  <si>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</si>
  <si>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</si>
  <si>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</si>
  <si>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</si>
  <si>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</si>
  <si>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</si>
  <si>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</si>
  <si>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</si>
  <si>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</si>
  <si>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</si>
  <si>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</si>
  <si>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</si>
  <si>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</si>
  <si>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</si>
  <si>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</si>
  <si>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</si>
  <si>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</si>
  <si>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</si>
  <si>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</si>
  <si>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</si>
  <si>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</si>
  <si>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</si>
  <si>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</si>
  <si>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</si>
  <si>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</si>
  <si>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</si>
  <si>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</si>
  <si>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</si>
  <si>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</si>
  <si>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</si>
  <si>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</si>
  <si>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</si>
  <si>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</si>
  <si>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</si>
  <si>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</si>
  <si>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</si>
  <si>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</si>
  <si>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</si>
  <si>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</si>
  <si>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</si>
  <si>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</si>
  <si>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</si>
  <si>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</si>
  <si>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</si>
  <si>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</si>
  <si>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</si>
  <si>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</si>
  <si>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</si>
  <si>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</si>
  <si>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</si>
  <si>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</si>
  <si>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</si>
  <si>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</si>
  <si>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</si>
  <si>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</si>
  <si>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</si>
  <si>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</si>
  <si>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</si>
  <si>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</si>
  <si>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</si>
  <si>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</si>
  <si>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</si>
  <si>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</si>
  <si>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</si>
  <si>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</si>
  <si>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</si>
  <si>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</si>
  <si>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</si>
  <si>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</si>
  <si>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</si>
  <si>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</si>
  <si>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</si>
  <si>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</si>
  <si>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</si>
  <si>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</si>
  <si>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</si>
  <si>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</si>
  <si>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</si>
  <si>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</si>
  <si>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</si>
  <si>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</si>
  <si>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</si>
  <si>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</si>
  <si>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</si>
  <si>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</si>
  <si>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</si>
  <si>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</si>
  <si>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</si>
  <si>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</si>
  <si>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</si>
  <si>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</si>
  <si>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</si>
  <si>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</si>
  <si>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</si>
  <si>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</si>
  <si>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</si>
  <si>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</si>
  <si>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</si>
  <si>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</si>
  <si>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</si>
  <si>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</si>
  <si>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</si>
  <si>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</si>
  <si>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</si>
  <si>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</si>
  <si>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</si>
  <si>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</si>
  <si>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</si>
  <si>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</si>
  <si>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</si>
  <si>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</si>
  <si>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</si>
  <si>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</si>
  <si>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</si>
  <si>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</si>
  <si>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</si>
  <si>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</si>
  <si>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</si>
  <si>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</si>
  <si>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</si>
  <si>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</si>
  <si>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</si>
  <si>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</si>
  <si>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</si>
  <si>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</si>
  <si>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</si>
  <si>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</si>
  <si>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</si>
  <si>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</si>
  <si>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</si>
  <si>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</si>
  <si>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</si>
  <si>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</si>
  <si>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</si>
  <si>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</si>
  <si>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</si>
  <si>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</si>
  <si>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</si>
  <si>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</si>
  <si>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</si>
  <si>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</si>
  <si>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</si>
  <si>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</si>
  <si>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</si>
  <si>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</si>
  <si>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</si>
  <si>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</si>
  <si>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</si>
  <si>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</si>
  <si>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</si>
  <si>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</si>
  <si>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</si>
  <si>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</si>
  <si>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</si>
  <si>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</si>
  <si>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</si>
  <si>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</si>
  <si>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</si>
  <si>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</si>
  <si>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</si>
  <si>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</si>
  <si>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</si>
  <si>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</si>
  <si>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</si>
  <si>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</si>
  <si>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</si>
  <si>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</si>
  <si>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</si>
  <si>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</si>
  <si>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</si>
  <si>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</si>
  <si>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</si>
  <si>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</si>
  <si>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</si>
  <si>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</si>
  <si>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</si>
  <si>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</si>
  <si>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</si>
  <si>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</si>
  <si>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</si>
  <si>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</si>
  <si>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</si>
  <si>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</si>
  <si>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</si>
  <si>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</si>
  <si>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</si>
  <si>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</si>
  <si>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</si>
  <si>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</si>
  <si>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</si>
  <si>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</si>
  <si>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</si>
  <si>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</si>
  <si>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</si>
  <si>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</si>
  <si>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</si>
  <si>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</si>
  <si>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</si>
  <si>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</si>
  <si>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</si>
  <si>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</si>
  <si>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</si>
  <si>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</si>
  <si>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</si>
  <si>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</si>
  <si>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</si>
  <si>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</si>
  <si>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</si>
  <si>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</si>
  <si>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</si>
  <si>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</si>
  <si>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</si>
  <si>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</si>
  <si>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</si>
  <si>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</si>
  <si>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</si>
  <si>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</si>
  <si>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</si>
  <si>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</si>
  <si>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</si>
  <si>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</si>
  <si>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</si>
  <si>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</si>
  <si>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</si>
  <si>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</si>
  <si>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</si>
  <si>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</si>
  <si>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</si>
  <si>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</si>
  <si>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</si>
  <si>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</si>
  <si>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</si>
  <si>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</si>
  <si>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</si>
  <si>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</si>
  <si>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</si>
  <si>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</si>
  <si>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</si>
  <si>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</si>
  <si>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</si>
  <si>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</si>
  <si>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</si>
  <si>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</si>
  <si>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</si>
  <si>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</si>
  <si>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</si>
  <si>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</si>
  <si>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</si>
  <si>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</si>
  <si>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</si>
  <si>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</si>
  <si>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</si>
  <si>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</si>
  <si>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</si>
  <si>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</si>
  <si>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</si>
  <si>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</si>
  <si>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</si>
  <si>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</si>
  <si>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</si>
  <si>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</si>
  <si>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</si>
  <si>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</si>
  <si>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</si>
  <si>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</si>
  <si>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</si>
  <si>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</si>
  <si>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</si>
  <si>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</si>
  <si>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</si>
  <si>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</si>
  <si>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</si>
  <si>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</si>
  <si>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</si>
  <si>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</si>
  <si>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</si>
  <si>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</si>
  <si>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</si>
  <si>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</si>
  <si>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</si>
  <si>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</si>
  <si>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</si>
  <si>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</si>
  <si>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</si>
  <si>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</si>
  <si>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</si>
  <si>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</si>
  <si>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</si>
  <si>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</si>
  <si>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</si>
  <si>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</si>
  <si>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</si>
  <si>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</si>
  <si>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</si>
  <si>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</si>
  <si>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</si>
  <si>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</si>
  <si>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</si>
  <si>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</si>
  <si>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</si>
  <si>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</si>
  <si>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</si>
  <si>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</si>
  <si>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</si>
  <si>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</si>
  <si>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</si>
  <si>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</si>
  <si>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</si>
  <si>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</si>
  <si>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</si>
  <si>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</si>
  <si>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</si>
  <si>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</si>
  <si>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</si>
  <si>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</si>
  <si>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</si>
  <si>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</si>
  <si>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</si>
  <si>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</si>
  <si>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</si>
  <si>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</si>
  <si>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</si>
  <si>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</si>
  <si>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</si>
  <si>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</si>
  <si>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</si>
  <si>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</si>
  <si>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</si>
  <si>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</si>
  <si>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</si>
  <si>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</si>
  <si>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</si>
  <si>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</si>
  <si>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</si>
  <si>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</si>
  <si>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</si>
  <si>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</si>
  <si>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</si>
  <si>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</si>
  <si>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</si>
  <si>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</si>
  <si>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</si>
  <si>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</si>
  <si>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</si>
  <si>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</si>
  <si>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</si>
  <si>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</si>
  <si>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</si>
  <si>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</si>
  <si>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</si>
  <si>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</si>
  <si>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</si>
  <si>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</si>
  <si>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</si>
  <si>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</si>
  <si>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</si>
  <si>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</si>
  <si>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</si>
  <si>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</si>
  <si>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</si>
  <si>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</si>
  <si>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</si>
  <si>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</si>
  <si>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</si>
  <si>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</si>
  <si>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</si>
  <si>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</si>
  <si>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</si>
  <si>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</si>
  <si>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</si>
  <si>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</si>
  <si>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</si>
  <si>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</si>
  <si>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</si>
  <si>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</si>
  <si>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</si>
  <si>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</si>
  <si>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</si>
  <si>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</si>
  <si>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</si>
  <si>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</si>
  <si>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</si>
  <si>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</si>
  <si>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</si>
  <si>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</si>
  <si>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</si>
  <si>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</si>
  <si>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</si>
  <si>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</si>
  <si>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</si>
  <si>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</si>
  <si>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</si>
  <si>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</si>
  <si>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</si>
  <si>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</si>
  <si>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</si>
  <si>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</si>
  <si>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</si>
  <si>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</si>
  <si>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</si>
  <si>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</si>
  <si>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</si>
  <si>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</si>
  <si>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</si>
  <si>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</si>
  <si>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</si>
  <si>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</si>
  <si>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</si>
  <si>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</si>
  <si>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</si>
  <si>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</si>
  <si>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</si>
  <si>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</si>
  <si>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</si>
  <si>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</si>
  <si>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</si>
  <si>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</si>
  <si>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</si>
  <si>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</si>
  <si>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</si>
  <si>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</si>
  <si>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</si>
  <si>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</si>
  <si>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</si>
  <si>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</si>
  <si>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</si>
  <si>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</si>
  <si>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</si>
  <si>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</si>
  <si>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</si>
  <si>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</si>
  <si>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</si>
  <si>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</si>
  <si>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</si>
  <si>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</si>
  <si>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</si>
  <si>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</si>
  <si>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</si>
  <si>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</si>
  <si>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</si>
  <si>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</si>
  <si>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</si>
  <si>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</si>
  <si>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</si>
  <si>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</si>
  <si>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</si>
  <si>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</si>
  <si>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</si>
  <si>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</si>
  <si>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</si>
  <si>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</si>
  <si>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</si>
  <si>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</si>
  <si>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</si>
  <si>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</si>
  <si>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</si>
  <si>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</si>
  <si>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</si>
  <si>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</si>
  <si>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</si>
  <si>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</si>
  <si>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</si>
  <si>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</si>
  <si>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</si>
  <si>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</si>
  <si>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</si>
  <si>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</si>
  <si>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</si>
  <si>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</si>
  <si>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</si>
  <si>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</si>
  <si>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</si>
  <si>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</si>
  <si>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</si>
  <si>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</si>
  <si>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</si>
  <si>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</si>
  <si>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</si>
  <si>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</si>
  <si>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</si>
  <si>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</si>
  <si>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</si>
  <si>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</si>
  <si>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</si>
  <si>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</si>
  <si>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</si>
  <si>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</si>
  <si>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</si>
  <si>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</si>
  <si>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</si>
  <si>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</si>
  <si>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</si>
  <si>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</si>
  <si>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</si>
  <si>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</si>
  <si>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</si>
  <si>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</si>
  <si>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</si>
  <si>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</si>
  <si>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</si>
  <si>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</si>
  <si>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</si>
  <si>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</si>
  <si>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</si>
  <si>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</si>
  <si>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</si>
  <si>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</si>
  <si>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</si>
  <si>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</si>
  <si>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</si>
  <si>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</si>
  <si>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</si>
  <si>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</si>
  <si>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</si>
  <si>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</si>
  <si>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</si>
  <si>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</si>
  <si>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</si>
  <si>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</si>
  <si>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</si>
  <si>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</si>
  <si>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</si>
  <si>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</si>
  <si>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</si>
  <si>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</si>
  <si>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</si>
  <si>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</si>
  <si>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</si>
  <si>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</si>
  <si>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</si>
  <si>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</si>
  <si>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</si>
  <si>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</si>
  <si>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</si>
  <si>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</si>
  <si>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</si>
  <si>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</si>
  <si>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</si>
  <si>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</si>
  <si>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</si>
  <si>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</si>
  <si>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</si>
  <si>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</si>
  <si>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</si>
  <si>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</si>
  <si>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</si>
  <si>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</si>
  <si>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</si>
  <si>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</si>
  <si>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</si>
  <si>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</si>
  <si>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</si>
  <si>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</si>
  <si>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</si>
  <si>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</si>
  <si>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</si>
  <si>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</si>
  <si>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</si>
  <si>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</si>
  <si>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</si>
  <si>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</si>
  <si>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</si>
  <si>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</si>
  <si>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</si>
  <si>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</si>
  <si>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</si>
  <si>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</si>
  <si>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</si>
  <si>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</si>
  <si>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</si>
  <si>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</si>
  <si>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</si>
  <si>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</si>
  <si>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</si>
  <si>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</si>
  <si>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</si>
  <si>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</si>
  <si>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</si>
  <si>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</si>
  <si>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</si>
  <si>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</si>
  <si>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</si>
  <si>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</si>
  <si>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</si>
  <si>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</si>
  <si>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</si>
  <si>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</si>
  <si>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</si>
  <si>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</si>
  <si>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</si>
  <si>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</si>
  <si>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</si>
  <si>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</si>
  <si>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</si>
  <si>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</si>
  <si>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</si>
  <si>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</si>
  <si>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</si>
  <si>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</si>
  <si>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</si>
  <si>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</si>
  <si>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</si>
  <si>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</si>
  <si>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</si>
  <si>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</si>
  <si>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</si>
  <si>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</si>
  <si>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</si>
  <si>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</si>
  <si>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</si>
  <si>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</si>
  <si>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</si>
  <si>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</si>
  <si>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</si>
  <si>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</si>
  <si>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</si>
  <si>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</si>
  <si>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</si>
  <si>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</si>
  <si>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</si>
  <si>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</si>
  <si>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</si>
  <si>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</si>
  <si>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</si>
  <si>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</si>
  <si>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</si>
  <si>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</si>
  <si>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</si>
  <si>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</si>
  <si>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</si>
  <si>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</si>
  <si>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</si>
  <si>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</si>
  <si>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</si>
  <si>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</si>
  <si>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</si>
  <si>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</si>
  <si>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</si>
  <si>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</si>
  <si>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</si>
  <si>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</si>
  <si>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</si>
  <si>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</si>
  <si>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</si>
  <si>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</si>
  <si>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</si>
  <si>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</si>
  <si>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</si>
  <si>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</si>
  <si>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</si>
  <si>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</si>
  <si>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</si>
  <si>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</si>
  <si>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</si>
  <si>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</si>
  <si>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</si>
  <si>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</si>
  <si>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</si>
  <si>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</si>
  <si>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</si>
  <si>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</si>
  <si>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</si>
  <si>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</si>
  <si>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</si>
  <si>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</si>
  <si>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</si>
  <si>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</si>
  <si>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</si>
  <si>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</si>
  <si>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</si>
  <si>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</si>
  <si>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</si>
  <si>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</si>
  <si>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</si>
  <si>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</si>
  <si>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</si>
  <si>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</si>
  <si>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</si>
  <si>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</si>
  <si>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</si>
  <si>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</si>
  <si>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</si>
  <si>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</si>
  <si>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</si>
  <si>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</si>
  <si>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</si>
  <si>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</si>
  <si>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</si>
  <si>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</si>
  <si>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</si>
  <si>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</si>
  <si>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</si>
  <si>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</si>
  <si>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</si>
  <si>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</si>
  <si>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</si>
  <si>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</si>
  <si>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</si>
  <si>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</si>
  <si>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</si>
  <si>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</si>
  <si>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</si>
  <si>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</si>
  <si>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</si>
  <si>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</si>
  <si>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</si>
  <si>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</si>
  <si>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</si>
  <si>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</si>
  <si>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</si>
  <si>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</si>
  <si>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</si>
  <si>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</si>
  <si>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</si>
  <si>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</si>
  <si>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</si>
  <si>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</si>
  <si>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</si>
  <si>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</si>
  <si>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</si>
  <si>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</si>
  <si>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</si>
  <si>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</si>
  <si>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</si>
  <si>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</si>
  <si>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</si>
  <si>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</si>
  <si>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</si>
  <si>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</si>
  <si>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</si>
  <si>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</si>
  <si>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</si>
  <si>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</si>
  <si>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</si>
  <si>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</si>
  <si>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</si>
  <si>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</si>
  <si>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</si>
  <si>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</si>
  <si>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</si>
  <si>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</si>
  <si>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</si>
  <si>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</si>
  <si>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</si>
  <si>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</si>
  <si>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</si>
  <si>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</si>
  <si>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</si>
  <si>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</si>
  <si>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</si>
  <si>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</si>
  <si>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</si>
  <si>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</si>
  <si>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</si>
  <si>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</si>
  <si>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</si>
  <si>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</si>
  <si>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</si>
  <si>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</si>
  <si>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</si>
  <si>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</si>
  <si>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</si>
  <si>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</si>
  <si>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</si>
  <si>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</si>
  <si>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</si>
  <si>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</si>
  <si>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</si>
  <si>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</si>
  <si>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</si>
  <si>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</si>
  <si>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</si>
  <si>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</si>
  <si>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</si>
  <si>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</si>
  <si>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</si>
  <si>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</si>
  <si>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</si>
  <si>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</si>
  <si>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</si>
  <si>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</si>
  <si>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</si>
  <si>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</si>
  <si>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</si>
  <si>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</si>
  <si>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</si>
  <si>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</si>
  <si>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</si>
  <si>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</si>
  <si>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</si>
  <si>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</si>
  <si>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</si>
  <si>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</si>
  <si>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</si>
  <si>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</si>
  <si>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</si>
  <si>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</si>
  <si>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</si>
  <si>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</si>
  <si>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</si>
  <si>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</si>
  <si>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</si>
  <si>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</si>
  <si>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</si>
  <si>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</si>
  <si>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</si>
  <si>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</si>
  <si>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</si>
  <si>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</si>
  <si>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</si>
  <si>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</si>
  <si>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</si>
  <si>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</si>
  <si>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</si>
  <si>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</si>
  <si>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</si>
  <si>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</si>
  <si>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</si>
  <si>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</si>
  <si>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</si>
  <si>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</si>
  <si>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</si>
  <si>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</si>
  <si>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</si>
  <si>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</si>
  <si>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</si>
  <si>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</si>
  <si>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</si>
  <si>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</si>
  <si>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</si>
  <si>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</si>
  <si>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</si>
  <si>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</si>
  <si>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</si>
  <si>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</si>
  <si>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</si>
  <si>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</si>
  <si>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</si>
  <si>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</si>
  <si>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</si>
  <si>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</si>
  <si>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</si>
  <si>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</si>
  <si>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</si>
  <si>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</si>
  <si>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</si>
  <si>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</si>
  <si>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</si>
  <si>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</si>
  <si>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</si>
  <si>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</si>
  <si>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</si>
  <si>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</si>
  <si>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</si>
  <si>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</si>
  <si>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</si>
  <si>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</si>
  <si>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</si>
  <si>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</si>
  <si>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</si>
  <si>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</si>
  <si>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</si>
  <si>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</si>
  <si>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</si>
  <si>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</si>
  <si>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</si>
  <si>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</si>
  <si>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</si>
  <si>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</si>
  <si>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</si>
  <si>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</si>
  <si>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</si>
  <si>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</si>
  <si>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</si>
  <si>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</si>
  <si>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</si>
  <si>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</si>
  <si>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</si>
  <si>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</si>
  <si>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</si>
  <si>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</si>
  <si>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</si>
  <si>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</si>
  <si>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</si>
  <si>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</si>
  <si>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</si>
  <si>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</si>
  <si>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</si>
  <si>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</si>
  <si>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</si>
  <si>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</si>
  <si>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</si>
  <si>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</si>
  <si>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</si>
  <si>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</si>
  <si>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</si>
  <si>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</si>
  <si>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</si>
  <si>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</si>
  <si>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</si>
  <si>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</si>
  <si>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</si>
  <si>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</si>
  <si>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</si>
  <si>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</si>
  <si>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</si>
  <si>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</si>
  <si>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</si>
  <si>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</si>
  <si>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</si>
  <si>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</si>
  <si>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</si>
  <si>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</si>
  <si>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</si>
  <si>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</si>
  <si>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</si>
  <si>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</si>
  <si>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</si>
  <si>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</si>
  <si>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</si>
  <si>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</si>
  <si>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</si>
  <si>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</si>
  <si>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</si>
  <si>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</si>
  <si>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</si>
  <si>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</si>
  <si>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</si>
  <si>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</si>
  <si>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</si>
  <si>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</si>
  <si>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</si>
  <si>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</si>
  <si>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</si>
  <si>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</si>
  <si>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</si>
  <si>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</si>
  <si>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</si>
  <si>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</si>
  <si>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</si>
  <si>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</si>
  <si>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</si>
  <si>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</si>
  <si>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</si>
  <si>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</si>
  <si>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</si>
  <si>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</si>
  <si>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</si>
  <si>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</si>
  <si>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</si>
  <si>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</si>
  <si>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</si>
  <si>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</si>
  <si>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</si>
  <si>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</si>
  <si>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</si>
  <si>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</si>
  <si>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</si>
  <si>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</si>
  <si>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</si>
  <si>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</si>
  <si>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</si>
  <si>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</si>
  <si>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</si>
  <si>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</si>
  <si>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</si>
  <si>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</si>
  <si>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</si>
  <si>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</si>
  <si>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</si>
  <si>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</si>
  <si>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</si>
  <si>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</si>
  <si>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</si>
  <si>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</si>
  <si>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</si>
  <si>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</si>
  <si>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</si>
  <si>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</si>
  <si>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</si>
  <si>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</si>
  <si>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</si>
  <si>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</si>
  <si>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</si>
  <si>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</si>
  <si>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</si>
  <si>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</si>
  <si>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</si>
  <si>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</si>
  <si>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</si>
  <si>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</si>
  <si>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</si>
  <si>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</si>
  <si>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</si>
  <si>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</si>
  <si>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</si>
  <si>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</si>
  <si>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</si>
  <si>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</si>
  <si>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</si>
  <si>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</si>
  <si>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</si>
  <si>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</si>
  <si>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</si>
  <si>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</si>
  <si>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</si>
  <si>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</si>
  <si>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</si>
  <si>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</si>
  <si>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</si>
  <si>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</si>
  <si>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</si>
  <si>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</si>
  <si>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</si>
  <si>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</si>
  <si>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</si>
  <si>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</si>
  <si>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</si>
  <si>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</si>
  <si>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</si>
  <si>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</si>
  <si>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</si>
  <si>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</si>
  <si>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</si>
  <si>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</si>
  <si>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</si>
  <si>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</si>
  <si>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</si>
  <si>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</si>
  <si>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</si>
  <si>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</si>
  <si>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</si>
  <si>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</si>
  <si>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</si>
  <si>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</si>
  <si>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</si>
  <si>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</si>
  <si>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</si>
  <si>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</si>
  <si>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</si>
  <si>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</si>
  <si>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</si>
  <si>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</si>
  <si>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</si>
  <si>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</si>
  <si>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</si>
  <si>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</si>
  <si>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</si>
  <si>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</si>
  <si>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</si>
  <si>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</si>
  <si>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</si>
  <si>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</si>
  <si>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</si>
  <si>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</si>
  <si>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</si>
  <si>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</si>
  <si>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</si>
  <si>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</si>
  <si>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</si>
  <si>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</si>
  <si>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</si>
  <si>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</si>
  <si>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</si>
  <si>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</si>
  <si>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</si>
  <si>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</si>
  <si>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</si>
  <si>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</si>
  <si>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</si>
  <si>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</si>
  <si>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</si>
  <si>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</si>
  <si>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</si>
  <si>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</si>
  <si>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</si>
  <si>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</si>
  <si>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</si>
  <si>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</si>
  <si>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</si>
  <si>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</si>
  <si>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</si>
  <si>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</si>
  <si>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</si>
  <si>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</si>
  <si>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</si>
  <si>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</si>
  <si>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</si>
  <si>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</si>
  <si>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</si>
  <si>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</si>
  <si>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</si>
  <si>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</si>
  <si>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</si>
  <si>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</si>
  <si>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</si>
  <si>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</si>
  <si>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</si>
  <si>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</si>
  <si>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</si>
  <si>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</si>
  <si>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</si>
  <si>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</si>
  <si>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</si>
  <si>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</si>
  <si>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</si>
  <si>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</si>
  <si>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</si>
  <si>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</si>
  <si>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</si>
  <si>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</si>
  <si>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</si>
  <si>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</si>
  <si>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</si>
  <si>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</si>
  <si>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</si>
  <si>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</si>
  <si>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</si>
  <si>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</si>
  <si>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</si>
  <si>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</si>
  <si>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</si>
  <si>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</si>
  <si>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</si>
  <si>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</si>
  <si>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</si>
  <si>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</si>
  <si>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</si>
  <si>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</si>
  <si>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</si>
  <si>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</si>
  <si>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</si>
  <si>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</si>
  <si>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</si>
  <si>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</si>
  <si>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</si>
  <si>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</si>
  <si>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</si>
  <si>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</si>
  <si>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</si>
  <si>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</si>
  <si>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</si>
  <si>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</si>
  <si>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</si>
  <si>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</si>
  <si>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</si>
  <si>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</si>
  <si>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</si>
  <si>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</si>
  <si>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</si>
  <si>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</si>
  <si>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</si>
  <si>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</si>
  <si>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</si>
  <si>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</si>
  <si>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</si>
  <si>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</si>
  <si>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</si>
  <si>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</si>
  <si>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</si>
  <si>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</si>
  <si>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</si>
  <si>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</si>
  <si>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</si>
  <si>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</si>
  <si>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</si>
  <si>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</si>
  <si>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</si>
  <si>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</si>
  <si>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</si>
  <si>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</si>
  <si>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</si>
  <si>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</si>
  <si>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</si>
  <si>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</si>
  <si>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</si>
  <si>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</si>
  <si>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</si>
  <si>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</si>
  <si>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</si>
  <si>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</si>
  <si>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</si>
  <si>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</si>
  <si>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</si>
  <si>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</si>
  <si>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</si>
  <si>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</si>
  <si>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</si>
  <si>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</si>
  <si>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</si>
  <si>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</si>
  <si>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</si>
  <si>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</si>
  <si>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</si>
  <si>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</si>
  <si>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</si>
  <si>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</si>
  <si>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</si>
  <si>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</si>
  <si>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</si>
  <si>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</si>
  <si>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</si>
  <si>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</si>
  <si>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</si>
  <si>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</si>
  <si>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</si>
  <si>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</si>
  <si>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</si>
  <si>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</si>
  <si>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</si>
  <si>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</si>
  <si>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</si>
  <si>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</si>
  <si>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</si>
  <si>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</si>
  <si>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</si>
  <si>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</si>
  <si>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</si>
  <si>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</si>
  <si>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</si>
  <si>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</si>
  <si>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</si>
  <si>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</si>
  <si>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</si>
  <si>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</si>
  <si>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</si>
  <si>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</si>
  <si>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</si>
  <si>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</si>
  <si>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</si>
  <si>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</si>
  <si>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</si>
  <si>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</si>
  <si>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</si>
  <si>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</si>
  <si>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</si>
  <si>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</si>
  <si>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</si>
  <si>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</si>
  <si>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</si>
  <si>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</si>
  <si>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</si>
  <si>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</si>
  <si>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</si>
  <si>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</si>
  <si>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</si>
  <si>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</si>
  <si>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</si>
  <si>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</si>
  <si>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</si>
  <si>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</si>
  <si>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</si>
  <si>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</si>
  <si>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</si>
  <si>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</si>
  <si>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</si>
  <si>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</si>
  <si>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</si>
  <si>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</si>
  <si>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</si>
  <si>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</si>
  <si>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</si>
  <si>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</si>
  <si>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</si>
  <si>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</si>
  <si>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</si>
  <si>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</si>
  <si>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</si>
  <si>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</si>
  <si>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</si>
  <si>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</si>
  <si>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</si>
  <si>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</si>
  <si>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</si>
  <si>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</si>
  <si>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</si>
  <si>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</si>
  <si>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</si>
  <si>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</si>
  <si>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</si>
  <si>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</si>
  <si>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</si>
  <si>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</si>
  <si>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</si>
  <si>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</si>
  <si>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</si>
  <si>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</si>
  <si>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</si>
  <si>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</si>
  <si>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</si>
  <si>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</si>
  <si>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</si>
  <si>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</si>
  <si>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</si>
  <si>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</si>
  <si>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</si>
  <si>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</si>
  <si>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</si>
  <si>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</si>
  <si>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</si>
  <si>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</si>
  <si>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</si>
  <si>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</si>
  <si>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</si>
  <si>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</si>
  <si>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</si>
  <si>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</si>
  <si>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</si>
  <si>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</si>
  <si>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</si>
  <si>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</si>
  <si>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</si>
  <si>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</si>
  <si>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</si>
  <si>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</si>
  <si>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</si>
  <si>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</si>
  <si>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</si>
  <si>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</si>
  <si>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</si>
  <si>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</si>
  <si>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</si>
  <si>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</si>
  <si>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</si>
  <si>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</si>
  <si>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</si>
  <si>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</si>
  <si>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</si>
  <si>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</si>
  <si>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</si>
  <si>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</si>
  <si>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</si>
  <si>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</si>
  <si>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</si>
  <si>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</si>
  <si>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</si>
  <si>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</si>
  <si>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</si>
  <si>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</si>
  <si>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</si>
  <si>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</si>
  <si>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</si>
  <si>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</si>
  <si>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</si>
  <si>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</si>
  <si>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</si>
  <si>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</si>
  <si>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</si>
  <si>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</si>
  <si>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</si>
  <si>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</si>
  <si>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</si>
  <si>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</si>
  <si>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</si>
  <si>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</si>
  <si>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</si>
  <si>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</si>
  <si>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</si>
  <si>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</si>
  <si>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</si>
  <si>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</si>
  <si>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</si>
  <si>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</si>
  <si>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</si>
  <si>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</si>
  <si>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</si>
  <si>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</si>
  <si>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</si>
  <si>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</si>
  <si>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</si>
  <si>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</si>
  <si>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</si>
  <si>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</si>
  <si>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</si>
  <si>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</si>
  <si>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</si>
  <si>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</si>
  <si>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</si>
  <si>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</si>
  <si>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</si>
  <si>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</si>
  <si>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</si>
  <si>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</si>
  <si>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</si>
  <si>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</si>
  <si>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</si>
  <si>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</si>
  <si>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</si>
  <si>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</si>
  <si>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</si>
  <si>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</si>
  <si>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</si>
  <si>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</si>
  <si>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</si>
  <si>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</si>
  <si>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</si>
  <si>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</si>
  <si>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</si>
  <si>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</si>
  <si>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</si>
  <si>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</si>
  <si>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</si>
  <si>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</si>
  <si>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</si>
  <si>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</si>
  <si>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</si>
  <si>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</si>
  <si>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</si>
  <si>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</si>
  <si>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</si>
  <si>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</si>
  <si>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</si>
  <si>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</si>
  <si>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</si>
  <si>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</si>
  <si>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</si>
  <si>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</si>
  <si>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</si>
  <si>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</si>
  <si>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</si>
  <si>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</si>
  <si>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</si>
  <si>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</si>
  <si>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</si>
  <si>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</si>
  <si>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</si>
  <si>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</si>
  <si>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</si>
  <si>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</si>
  <si>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</si>
  <si>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</si>
  <si>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</si>
  <si>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</si>
  <si>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</si>
  <si>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</si>
  <si>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</si>
  <si>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</si>
  <si>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</si>
  <si>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</si>
  <si>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</si>
  <si>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</si>
  <si>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</si>
  <si>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</si>
  <si>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</si>
  <si>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</si>
  <si>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</si>
  <si>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</si>
  <si>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</si>
  <si>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</si>
  <si>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</si>
  <si>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</si>
  <si>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</si>
  <si>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</si>
  <si>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</si>
  <si>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</si>
  <si>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</si>
  <si>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</si>
  <si>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</si>
  <si>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</si>
  <si>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</si>
  <si>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</si>
  <si>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</si>
  <si>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</si>
  <si>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</si>
  <si>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</si>
  <si>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</si>
  <si>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</si>
  <si>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</si>
  <si>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</si>
  <si>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</si>
  <si>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</si>
  <si>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</si>
  <si>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</si>
  <si>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</si>
  <si>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</si>
  <si>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</si>
  <si>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</si>
  <si>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</si>
  <si>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</si>
  <si>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</si>
  <si>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</si>
  <si>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</si>
  <si>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</si>
  <si>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</si>
  <si>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</si>
  <si>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</si>
  <si>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</si>
  <si>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</si>
  <si>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</si>
  <si>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</si>
  <si>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</si>
  <si>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</si>
  <si>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</si>
  <si>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</si>
  <si>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</si>
  <si>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</si>
  <si>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</si>
  <si>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</si>
  <si>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</si>
  <si>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</si>
  <si>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</si>
  <si>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</si>
  <si>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</si>
  <si>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</si>
  <si>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</si>
  <si>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</si>
  <si>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</si>
  <si>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</si>
  <si>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</si>
  <si>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</si>
  <si>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</si>
  <si>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</si>
  <si>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</si>
  <si>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</si>
  <si>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</si>
  <si>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</si>
  <si>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</si>
  <si>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</si>
  <si>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</si>
  <si>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</si>
  <si>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</si>
  <si>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</si>
  <si>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</si>
  <si>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</si>
  <si>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</si>
  <si>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</si>
  <si>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</si>
  <si>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</si>
  <si>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</si>
  <si>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</si>
  <si>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</si>
  <si>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</si>
  <si>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</si>
  <si>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</si>
  <si>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</si>
  <si>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</si>
  <si>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</si>
  <si>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</si>
  <si>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</si>
  <si>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</si>
  <si>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</si>
  <si>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</si>
  <si>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</si>
  <si>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</si>
  <si>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</si>
  <si>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</si>
  <si>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</si>
  <si>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</si>
  <si>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</si>
  <si>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</si>
  <si>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</si>
  <si>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</si>
  <si>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</si>
  <si>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</si>
  <si>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</si>
  <si>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</si>
  <si>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</si>
  <si>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</si>
  <si>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</si>
  <si>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</si>
  <si>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</si>
  <si>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</si>
  <si>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</si>
  <si>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</si>
  <si>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</si>
  <si>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</si>
  <si>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</si>
  <si>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</si>
  <si>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</si>
  <si>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</si>
  <si>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</si>
  <si>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</si>
  <si>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</si>
  <si>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</si>
  <si>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</si>
  <si>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</si>
  <si>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</si>
  <si>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</si>
  <si>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</si>
  <si>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</si>
  <si>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</si>
  <si>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</si>
  <si>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</si>
  <si>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</si>
  <si>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</si>
  <si>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</si>
  <si>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</si>
  <si>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</si>
  <si>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</si>
  <si>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</si>
  <si>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</si>
  <si>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</si>
  <si>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</si>
  <si>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</si>
  <si>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</si>
  <si>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</si>
  <si>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</si>
  <si>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</si>
  <si>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</si>
  <si>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</si>
  <si>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</si>
  <si>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</si>
  <si>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</si>
  <si>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</si>
  <si>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</si>
  <si>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</si>
  <si>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</si>
  <si>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</si>
  <si>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</si>
  <si>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</si>
  <si>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</si>
  <si>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</si>
  <si>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</si>
  <si>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</si>
  <si>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</si>
  <si>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</si>
  <si>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</si>
  <si>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</si>
  <si>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</si>
  <si>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</si>
  <si>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</si>
  <si>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</si>
  <si>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</si>
  <si>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</si>
  <si>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</si>
  <si>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</si>
  <si>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</si>
  <si>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</si>
  <si>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</si>
  <si>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</si>
  <si>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</si>
  <si>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</si>
  <si>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</si>
  <si>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</si>
  <si>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</si>
  <si>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</si>
  <si>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</si>
  <si>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</si>
  <si>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</si>
  <si>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</si>
  <si>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</si>
  <si>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</si>
  <si>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</si>
  <si>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</si>
  <si>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</si>
  <si>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</si>
  <si>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</si>
  <si>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</si>
  <si>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</si>
  <si>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</si>
  <si>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</si>
  <si>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</si>
  <si>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</si>
  <si>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</si>
  <si>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</si>
  <si>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</si>
  <si>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</si>
  <si>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</si>
  <si>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</si>
  <si>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</si>
  <si>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</si>
  <si>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</si>
  <si>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</si>
  <si>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</si>
  <si>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</si>
  <si>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</si>
  <si>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</si>
  <si>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</si>
  <si>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</si>
  <si>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</si>
  <si>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</si>
  <si>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</si>
  <si>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</si>
  <si>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</si>
  <si>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</si>
  <si>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</si>
  <si>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</si>
  <si>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</si>
  <si>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</si>
  <si>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</si>
  <si>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</si>
  <si>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</si>
  <si>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</si>
  <si>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</si>
  <si>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</si>
  <si>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</si>
  <si>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</si>
  <si>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</si>
  <si>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</si>
  <si>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</si>
  <si>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</si>
  <si>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</si>
  <si>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</si>
  <si>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</si>
  <si>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</si>
  <si>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</si>
  <si>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</si>
  <si>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</si>
  <si>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</si>
  <si>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</si>
  <si>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</si>
  <si>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</si>
  <si>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</si>
  <si>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</si>
  <si>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</si>
  <si>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</si>
  <si>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</si>
  <si>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</si>
  <si>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</si>
  <si>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</si>
  <si>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</si>
  <si>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</si>
  <si>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</si>
  <si>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</si>
  <si>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</si>
  <si>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</si>
  <si>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</si>
  <si>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</si>
  <si>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</si>
  <si>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</si>
  <si>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</si>
  <si>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</si>
  <si>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</si>
  <si>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</si>
  <si>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</si>
  <si>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</si>
  <si>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</si>
  <si>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</si>
  <si>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</si>
  <si>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</si>
  <si>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</si>
  <si>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</si>
  <si>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</si>
  <si>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</si>
  <si>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</si>
  <si>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</si>
  <si>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</si>
  <si>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</si>
  <si>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</si>
  <si>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</si>
  <si>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</si>
  <si>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</si>
  <si>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</si>
  <si>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</si>
  <si>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</si>
  <si>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</si>
  <si>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</si>
  <si>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</si>
  <si>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</si>
  <si>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</si>
  <si>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</si>
  <si>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</si>
  <si>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</si>
  <si>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</si>
  <si>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</si>
  <si>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</si>
  <si>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</si>
  <si>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</si>
  <si>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</si>
  <si>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</si>
  <si>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</si>
  <si>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</si>
  <si>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</si>
  <si>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</si>
  <si>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</si>
  <si>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</si>
  <si>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</si>
  <si>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</si>
  <si>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</si>
  <si>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</si>
  <si>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</si>
  <si>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</si>
  <si>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</si>
  <si>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</si>
  <si>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</si>
  <si>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</si>
  <si>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</si>
  <si>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</si>
  <si>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</si>
  <si>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</si>
  <si>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</si>
  <si>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</si>
  <si>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</si>
  <si>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</si>
  <si>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</si>
  <si>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</si>
  <si>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</si>
  <si>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</si>
  <si>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</si>
  <si>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</si>
  <si>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</si>
  <si>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</si>
  <si>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</si>
  <si>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</si>
  <si>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</si>
  <si>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</si>
  <si>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</si>
  <si>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</si>
  <si>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</si>
  <si>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</si>
  <si>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</si>
  <si>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</si>
  <si>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</si>
  <si>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</si>
  <si>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</si>
  <si>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</si>
  <si>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</si>
  <si>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</si>
  <si>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</si>
  <si>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</si>
  <si>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</si>
  <si>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</si>
  <si>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</si>
  <si>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</si>
  <si>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</si>
  <si>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</si>
  <si>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</si>
  <si>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</si>
  <si>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</si>
  <si>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</si>
  <si>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</si>
  <si>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</si>
  <si>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</si>
  <si>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</si>
  <si>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</si>
  <si>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</si>
  <si>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</si>
  <si>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</si>
  <si>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</si>
  <si>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</si>
  <si>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</si>
  <si>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</si>
  <si>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</si>
  <si>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</si>
  <si>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</si>
  <si>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</si>
  <si>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</si>
  <si>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</si>
  <si>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</si>
  <si>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</si>
  <si>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</si>
  <si>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</si>
  <si>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</si>
  <si>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</si>
  <si>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</si>
  <si>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</si>
  <si>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</si>
  <si>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</si>
  <si>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</si>
  <si>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</si>
  <si>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</si>
  <si>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</si>
  <si>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</si>
  <si>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</si>
  <si>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</si>
  <si>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</si>
  <si>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</si>
  <si>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</si>
  <si>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</si>
  <si>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</si>
  <si>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</si>
  <si>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</si>
  <si>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</si>
  <si>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</si>
  <si>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</si>
  <si>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</si>
  <si>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</si>
  <si>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</si>
  <si>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</si>
  <si>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</si>
  <si>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</si>
  <si>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</si>
  <si>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</si>
  <si>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</si>
  <si>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</si>
  <si>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</si>
  <si>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</si>
  <si>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</si>
  <si>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</si>
  <si>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</si>
  <si>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</si>
  <si>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</si>
  <si>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</si>
  <si>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</si>
  <si>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</si>
  <si>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</si>
  <si>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</si>
  <si>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</si>
  <si>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</si>
  <si>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</si>
  <si>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</si>
  <si>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</si>
  <si>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</si>
  <si>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</si>
  <si>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</si>
  <si>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</si>
  <si>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</si>
  <si>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</si>
  <si>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</si>
  <si>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</si>
  <si>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</si>
  <si>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</si>
  <si>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</si>
  <si>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</si>
  <si>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</si>
  <si>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</si>
  <si>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</si>
  <si>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</si>
  <si>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</si>
  <si>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</si>
  <si>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</si>
  <si>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</si>
  <si>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</si>
  <si>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</si>
  <si>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</si>
  <si>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</si>
  <si>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</si>
  <si>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</si>
  <si>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</si>
  <si>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</si>
  <si>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</si>
  <si>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</si>
  <si>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</si>
  <si>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</si>
  <si>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</si>
  <si>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</si>
  <si>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</si>
  <si>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</si>
  <si>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</si>
  <si>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</si>
  <si>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</si>
  <si>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</si>
  <si>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</si>
  <si>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</si>
  <si>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</si>
  <si>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</si>
  <si>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</si>
  <si>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</si>
  <si>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</si>
  <si>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</si>
  <si>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</si>
  <si>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</si>
  <si>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</si>
  <si>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</si>
  <si>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</si>
  <si>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</si>
  <si>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</si>
  <si>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</si>
  <si>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</si>
  <si>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</si>
  <si>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</si>
  <si>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</si>
  <si>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</si>
  <si>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</si>
  <si>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</si>
  <si>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</si>
  <si>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</si>
  <si>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</si>
  <si>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</si>
  <si>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</si>
  <si>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</si>
  <si>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</si>
  <si>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</si>
  <si>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</si>
  <si>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</si>
  <si>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</si>
  <si>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</si>
  <si>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</si>
  <si>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</si>
  <si>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</si>
  <si>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</si>
  <si>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</si>
  <si>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</si>
  <si>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</si>
  <si>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</si>
  <si>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</si>
  <si>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</si>
  <si>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</si>
  <si>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</si>
  <si>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</si>
  <si>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</si>
  <si>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</si>
  <si>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</si>
  <si>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</si>
  <si>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</si>
  <si>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</si>
  <si>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</si>
  <si>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</si>
  <si>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</si>
  <si>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</si>
  <si>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</si>
  <si>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</si>
  <si>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</si>
  <si>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</si>
  <si>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</si>
  <si>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</si>
  <si>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</si>
  <si>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</si>
  <si>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</si>
  <si>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</si>
  <si>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</si>
  <si>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</si>
  <si>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</si>
  <si>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</si>
  <si>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</si>
  <si>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</si>
  <si>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</si>
  <si>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</si>
  <si>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</si>
  <si>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</si>
  <si>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</si>
  <si>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</si>
  <si>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</si>
  <si>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</si>
  <si>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</si>
  <si>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</si>
  <si>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</si>
  <si>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</si>
  <si>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</si>
  <si>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</si>
  <si>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</si>
  <si>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</si>
  <si>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</si>
  <si>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</si>
  <si>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</si>
  <si>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</si>
  <si>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</si>
  <si>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</si>
  <si>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</si>
  <si>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</si>
  <si>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</si>
  <si>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</si>
  <si>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</si>
  <si>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</si>
  <si>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</si>
  <si>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</si>
  <si>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</si>
  <si>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</si>
  <si>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</si>
  <si>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</si>
  <si>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</si>
  <si>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</si>
  <si>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</si>
  <si>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</si>
  <si>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</si>
  <si>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</si>
  <si>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</si>
  <si>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</si>
  <si>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</si>
  <si>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</si>
  <si>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</si>
  <si>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</si>
  <si>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</si>
  <si>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</si>
  <si>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</si>
  <si>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</si>
  <si>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</si>
  <si>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</si>
  <si>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</si>
  <si>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</si>
  <si>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</si>
  <si>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</si>
  <si>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</si>
  <si>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</si>
  <si>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</si>
  <si>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</si>
  <si>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</si>
  <si>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</si>
  <si>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</si>
  <si>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</si>
  <si>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</si>
  <si>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</si>
  <si>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</si>
  <si>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</si>
  <si>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</si>
  <si>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</si>
  <si>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</si>
  <si>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</si>
  <si>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</si>
  <si>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</si>
  <si>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</si>
  <si>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</si>
  <si>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</si>
  <si>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</si>
  <si>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</si>
  <si>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</si>
  <si>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</si>
  <si>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</si>
  <si>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</si>
  <si>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</si>
  <si>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</si>
  <si>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</si>
  <si>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</si>
  <si>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</si>
  <si>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</si>
  <si>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</si>
  <si>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</si>
  <si>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</si>
  <si>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</si>
  <si>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</si>
  <si>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</si>
  <si>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</si>
  <si>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</si>
  <si>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</si>
  <si>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</si>
  <si>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</si>
  <si>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</si>
  <si>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</si>
  <si>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</si>
  <si>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</si>
  <si>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</si>
  <si>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</si>
  <si>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</si>
  <si>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</si>
  <si>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</si>
  <si>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</si>
  <si>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</si>
  <si>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</si>
  <si>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</si>
  <si>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</si>
  <si>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</si>
  <si>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</si>
  <si>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</si>
  <si>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</si>
  <si>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</si>
  <si>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</si>
  <si>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</si>
  <si>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</si>
  <si>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</si>
  <si>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</si>
  <si>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</si>
  <si>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</si>
  <si>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</si>
  <si>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</si>
  <si>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</si>
  <si>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</si>
  <si>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</si>
  <si>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</si>
  <si>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</si>
  <si>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</si>
  <si>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</si>
  <si>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</si>
  <si>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</si>
  <si>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</si>
  <si>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</si>
  <si>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</si>
  <si>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</si>
  <si>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</si>
  <si>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</si>
  <si>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</si>
  <si>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</si>
  <si>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</si>
  <si>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</si>
  <si>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</si>
  <si>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</si>
  <si>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</si>
  <si>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</si>
  <si>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</si>
  <si>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</si>
  <si>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</si>
  <si>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</si>
  <si>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</si>
  <si>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</si>
  <si>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</si>
  <si>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</si>
  <si>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</si>
  <si>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</si>
  <si>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</si>
  <si>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</si>
  <si>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</si>
  <si>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</si>
  <si>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</si>
  <si>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</si>
  <si>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</si>
  <si>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</si>
  <si>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</si>
  <si>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</si>
  <si>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</si>
  <si>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</si>
  <si>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</si>
  <si>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</si>
  <si>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</si>
  <si>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</si>
  <si>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</si>
  <si>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</si>
  <si>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</si>
  <si>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</si>
  <si>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</si>
  <si>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</si>
  <si>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</si>
  <si>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</si>
  <si>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</si>
  <si>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</si>
  <si>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</si>
  <si>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</si>
  <si>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</si>
  <si>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</si>
  <si>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</si>
  <si>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</si>
  <si>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</si>
  <si>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</si>
  <si>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</si>
  <si>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</si>
  <si>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</si>
  <si>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</si>
  <si>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</si>
  <si>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</si>
  <si>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</si>
  <si>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</si>
  <si>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</si>
  <si>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</si>
  <si>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</si>
  <si>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</si>
  <si>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</si>
  <si>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</si>
  <si>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</si>
  <si>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</si>
  <si>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</si>
  <si>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</si>
  <si>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</si>
  <si>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</si>
  <si>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</si>
  <si>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</si>
  <si>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</si>
  <si>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</si>
  <si>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</si>
  <si>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</si>
  <si>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</si>
  <si>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</si>
  <si>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</si>
  <si>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</si>
  <si>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</si>
  <si>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</si>
  <si>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</si>
  <si>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</si>
  <si>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</si>
  <si>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</si>
  <si>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</si>
  <si>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</si>
  <si>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</si>
  <si>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</si>
  <si>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</si>
  <si>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</si>
  <si>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</si>
  <si>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</si>
  <si>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</si>
  <si>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</si>
  <si>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</si>
  <si>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</si>
  <si>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</si>
  <si>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</si>
  <si>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</si>
  <si>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</si>
  <si>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</si>
  <si>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</si>
  <si>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</si>
  <si>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</si>
  <si>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</si>
  <si>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</si>
  <si>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</si>
  <si>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</si>
  <si>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</si>
  <si>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</si>
  <si>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</si>
  <si>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</si>
  <si>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</si>
  <si>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</si>
  <si>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</si>
  <si>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</si>
  <si>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</si>
  <si>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</si>
  <si>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</si>
  <si>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</si>
  <si>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</si>
  <si>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</si>
  <si>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</si>
  <si>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</si>
  <si>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</si>
  <si>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</si>
  <si>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</si>
  <si>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</si>
  <si>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</si>
  <si>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</si>
  <si>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</si>
  <si>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</si>
  <si>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</si>
  <si>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</si>
  <si>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</si>
  <si>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</si>
  <si>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</si>
  <si>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</si>
  <si>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</si>
  <si>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</si>
  <si>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</si>
  <si>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</si>
  <si>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</si>
  <si>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</si>
  <si>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</si>
  <si>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</si>
  <si>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</si>
  <si>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</si>
  <si>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</si>
  <si>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</si>
  <si>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</si>
  <si>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</si>
  <si>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</si>
  <si>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</si>
  <si>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</si>
  <si>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</si>
  <si>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</si>
  <si>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</si>
  <si>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</si>
  <si>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</si>
  <si>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</si>
  <si>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</si>
  <si>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</si>
  <si>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</si>
  <si>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</si>
  <si>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</si>
  <si>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</si>
  <si>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</si>
  <si>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</si>
  <si>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</si>
  <si>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</si>
  <si>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</si>
  <si>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</si>
  <si>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</si>
  <si>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</si>
  <si>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</si>
  <si>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</si>
  <si>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</si>
  <si>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</si>
  <si>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</si>
  <si>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</si>
  <si>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</si>
  <si>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</si>
  <si>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</si>
  <si>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</si>
  <si>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</si>
  <si>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</si>
  <si>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</si>
  <si>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</si>
  <si>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</si>
  <si>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</si>
  <si>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</si>
  <si>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</si>
  <si>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</si>
  <si>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</si>
  <si>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</si>
  <si>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</si>
  <si>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</si>
  <si>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</si>
  <si>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</si>
  <si>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</si>
  <si>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</si>
  <si>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</si>
  <si>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</si>
  <si>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</si>
  <si>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</si>
  <si>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</si>
  <si>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</si>
  <si>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</si>
  <si>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</si>
  <si>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</si>
  <si>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</si>
  <si>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</si>
  <si>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</si>
  <si>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</si>
  <si>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</si>
  <si>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</si>
  <si>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</si>
  <si>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</si>
  <si>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</si>
  <si>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</si>
  <si>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</si>
  <si>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</si>
  <si>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</si>
  <si>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</si>
  <si>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</si>
  <si>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</si>
  <si>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</si>
  <si>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</si>
  <si>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</si>
  <si>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</si>
  <si>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</si>
  <si>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</si>
  <si>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</si>
  <si>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</si>
  <si>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</si>
  <si>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</si>
  <si>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</si>
  <si>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</si>
  <si>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</si>
  <si>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</si>
  <si>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</si>
  <si>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</si>
  <si>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</si>
  <si>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</si>
  <si>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</si>
  <si>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</si>
  <si>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</si>
  <si>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</si>
  <si>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</si>
  <si>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</si>
  <si>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</si>
  <si>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</si>
  <si>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</si>
  <si>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</si>
  <si>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</si>
  <si>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</si>
  <si>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</si>
  <si>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</si>
  <si>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</si>
  <si>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</si>
  <si>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</si>
  <si>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</si>
  <si>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</si>
  <si>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</si>
  <si>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</si>
  <si>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</si>
  <si>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</si>
  <si>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</si>
  <si>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</si>
  <si>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</si>
  <si>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</si>
  <si>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</si>
  <si>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</si>
  <si>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</si>
  <si>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</si>
  <si>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</si>
  <si>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</si>
  <si>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</si>
  <si>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</si>
  <si>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</si>
  <si>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</si>
  <si>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</si>
  <si>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</si>
  <si>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</si>
  <si>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</si>
  <si>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</si>
  <si>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</si>
  <si>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</si>
  <si>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</si>
  <si>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</si>
  <si>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</si>
  <si>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</si>
  <si>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</si>
  <si>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</si>
  <si>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</si>
  <si>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</si>
  <si>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</si>
  <si>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</si>
  <si>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</si>
  <si>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</si>
  <si>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</si>
  <si>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</si>
  <si>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</si>
  <si>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</si>
  <si>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</si>
  <si>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</si>
  <si>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</si>
  <si>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</si>
  <si>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</si>
  <si>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</si>
  <si>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</si>
  <si>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</si>
  <si>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</si>
  <si>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</si>
  <si>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</si>
  <si>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</si>
  <si>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</si>
  <si>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</si>
  <si>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</si>
  <si>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</si>
  <si>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</si>
  <si>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</si>
  <si>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</si>
  <si>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</si>
  <si>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</si>
  <si>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</si>
  <si>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</si>
  <si>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</si>
  <si>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</si>
  <si>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</si>
  <si>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</si>
  <si>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</si>
  <si>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</si>
  <si>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</si>
  <si>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</si>
  <si>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</si>
  <si>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</si>
  <si>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</si>
  <si>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</si>
  <si>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</si>
  <si>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</si>
  <si>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</si>
  <si>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</si>
  <si>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</si>
  <si>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</si>
  <si>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</si>
  <si>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</si>
  <si>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</si>
  <si>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</si>
  <si>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</si>
  <si>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</si>
  <si>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</si>
  <si>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</si>
  <si>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</si>
  <si>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</si>
  <si>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</si>
  <si>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</si>
  <si>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</si>
  <si>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</si>
  <si>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</si>
  <si>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</si>
  <si>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</si>
  <si>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</si>
  <si>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</si>
  <si>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</si>
  <si>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</si>
  <si>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</si>
  <si>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</si>
  <si>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</si>
  <si>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</si>
  <si>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</si>
  <si>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</si>
  <si>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</si>
  <si>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</si>
  <si>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</si>
  <si>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</si>
  <si>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</si>
  <si>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</si>
  <si>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</si>
  <si>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</si>
  <si>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</si>
  <si>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</si>
  <si>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</si>
  <si>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</si>
  <si>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</si>
  <si>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</si>
  <si>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</si>
  <si>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</si>
  <si>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</si>
  <si>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</si>
  <si>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</si>
  <si>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</si>
  <si>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</si>
  <si>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</si>
  <si>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</si>
  <si>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</si>
  <si>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</si>
  <si>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</si>
  <si>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</si>
  <si>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</si>
  <si>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</si>
  <si>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</si>
  <si>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</si>
  <si>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</si>
  <si>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</si>
  <si>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</si>
  <si>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</si>
  <si>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</si>
  <si>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</si>
  <si>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</si>
  <si>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</si>
  <si>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</si>
  <si>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</si>
  <si>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</si>
  <si>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</si>
  <si>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</si>
  <si>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</si>
  <si>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</si>
  <si>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</si>
  <si>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</si>
  <si>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</si>
  <si>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</si>
  <si>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</si>
  <si>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</si>
  <si>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</si>
  <si>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</si>
  <si>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</si>
  <si>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</si>
  <si>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</si>
  <si>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</si>
  <si>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</si>
  <si>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</si>
  <si>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</si>
  <si>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</si>
  <si>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</si>
  <si>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</si>
  <si>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</si>
  <si>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</si>
  <si>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</si>
  <si>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</si>
  <si>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</si>
  <si>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</si>
  <si>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</si>
  <si>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</si>
  <si>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</si>
  <si>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</si>
  <si>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</si>
  <si>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</si>
  <si>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</si>
  <si>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</si>
  <si>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</si>
  <si>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</si>
  <si>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</si>
  <si>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</si>
  <si>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</si>
  <si>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</si>
  <si>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</si>
  <si>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</si>
  <si>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</si>
  <si>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</si>
  <si>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</si>
  <si>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</si>
  <si>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</si>
  <si>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</si>
  <si>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</si>
  <si>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</si>
  <si>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</si>
  <si>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</si>
  <si>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</si>
  <si>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</si>
  <si>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</si>
  <si>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</si>
  <si>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</si>
  <si>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</si>
  <si>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</si>
  <si>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</si>
  <si>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</si>
  <si>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</si>
  <si>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</si>
  <si>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</si>
  <si>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</si>
  <si>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</si>
  <si>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</si>
  <si>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</si>
  <si>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</si>
  <si>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</si>
  <si>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</si>
  <si>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</si>
  <si>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</si>
  <si>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</si>
  <si>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</si>
  <si>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</si>
  <si>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</si>
  <si>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</si>
  <si>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</si>
  <si>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</si>
  <si>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</si>
  <si>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</si>
  <si>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</si>
  <si>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</si>
  <si>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</si>
  <si>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</si>
  <si>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</si>
  <si>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</si>
  <si>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</si>
  <si>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</si>
  <si>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</si>
  <si>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</si>
  <si>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</si>
  <si>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</si>
  <si>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</si>
  <si>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</si>
  <si>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</si>
  <si>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</si>
  <si>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</si>
  <si>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</si>
  <si>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</si>
  <si>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</si>
  <si>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</si>
  <si>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</si>
  <si>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</si>
  <si>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</si>
  <si>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</si>
  <si>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</si>
  <si>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</si>
  <si>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</si>
  <si>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</si>
  <si>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</si>
  <si>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</si>
  <si>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</si>
  <si>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</si>
  <si>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</si>
  <si>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</si>
  <si>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</si>
  <si>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</si>
  <si>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</si>
  <si>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</si>
  <si>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</si>
  <si>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</si>
  <si>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</si>
  <si>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</si>
  <si>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</si>
  <si>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</si>
  <si>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</si>
  <si>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</si>
  <si>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</si>
  <si>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</si>
  <si>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</si>
  <si>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</si>
  <si>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</si>
  <si>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</si>
  <si>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</si>
  <si>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</si>
  <si>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</si>
  <si>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</si>
  <si>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</si>
  <si>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</si>
  <si>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</si>
  <si>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</si>
  <si>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</si>
  <si>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</si>
  <si>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</si>
  <si>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</si>
  <si>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</si>
  <si>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</si>
  <si>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</si>
  <si>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</si>
  <si>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</si>
  <si>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</si>
  <si>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</si>
  <si>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</si>
  <si>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</si>
  <si>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</si>
  <si>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</si>
  <si>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</si>
  <si>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</si>
  <si>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</si>
  <si>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</si>
  <si>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</si>
  <si>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</si>
  <si>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</si>
  <si>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</si>
  <si>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</si>
  <si>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</si>
  <si>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</si>
  <si>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</si>
  <si>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</si>
  <si>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</si>
  <si>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</si>
  <si>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</si>
  <si>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</si>
  <si>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</si>
  <si>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</si>
  <si>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</si>
  <si>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</si>
  <si>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</si>
  <si>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</si>
  <si>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</si>
  <si>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</si>
  <si>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</si>
  <si>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</si>
  <si>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</si>
  <si>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</si>
  <si>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</si>
  <si>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</si>
  <si>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</si>
  <si>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</si>
  <si>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</si>
  <si>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</si>
  <si>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</si>
  <si>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</si>
  <si>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</si>
  <si>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</si>
  <si>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</si>
  <si>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</si>
  <si>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</si>
  <si>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</si>
  <si>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</si>
  <si>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</si>
  <si>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</si>
  <si>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</si>
  <si>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</si>
  <si>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</si>
  <si>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</si>
  <si>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</si>
  <si>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</si>
  <si>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</si>
  <si>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</si>
  <si>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</si>
  <si>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</si>
  <si>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</si>
  <si>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</si>
  <si>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</si>
  <si>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</si>
  <si>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</si>
  <si>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</si>
  <si>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</si>
  <si>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</si>
  <si>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</si>
  <si>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</si>
  <si>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</si>
  <si>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</si>
  <si>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</si>
  <si>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</si>
  <si>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</si>
  <si>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</si>
  <si>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</si>
  <si>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</si>
  <si>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</si>
  <si>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</si>
  <si>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</si>
  <si>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</si>
  <si>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</si>
  <si>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</si>
  <si>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</si>
  <si>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</si>
  <si>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</si>
  <si>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</si>
  <si>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</si>
  <si>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</si>
  <si>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</si>
  <si>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</si>
  <si>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</si>
  <si>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</si>
  <si>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</si>
  <si>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</si>
  <si>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</si>
  <si>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</si>
  <si>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</si>
  <si>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</si>
  <si>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</si>
  <si>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</si>
  <si>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</si>
  <si>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</si>
  <si>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</si>
  <si>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</si>
  <si>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</si>
  <si>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</si>
  <si>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</si>
  <si>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</si>
  <si>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</si>
  <si>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</si>
  <si>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</si>
  <si>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</si>
  <si>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</si>
  <si>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</si>
  <si>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</si>
  <si>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</si>
  <si>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</si>
  <si>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</si>
  <si>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</si>
  <si>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</si>
  <si>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</si>
  <si>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</si>
  <si>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</si>
  <si>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</si>
  <si>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</si>
  <si>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</si>
  <si>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</si>
  <si>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</si>
  <si>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</si>
  <si>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</si>
  <si>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</si>
  <si>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</si>
  <si>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</si>
  <si>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</si>
  <si>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</si>
  <si>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</si>
  <si>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</si>
  <si>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</si>
  <si>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</si>
  <si>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</si>
  <si>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</si>
  <si>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</si>
  <si>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</si>
  <si>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</si>
  <si>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</si>
  <si>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</si>
  <si>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</si>
  <si>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</si>
  <si>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</si>
  <si>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</si>
  <si>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</si>
  <si>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</si>
  <si>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</si>
  <si>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</si>
  <si>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</si>
  <si>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</si>
  <si>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</si>
  <si>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</si>
  <si>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</si>
  <si>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</si>
  <si>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</si>
  <si>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</si>
  <si>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</si>
  <si>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</si>
  <si>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</si>
  <si>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</si>
  <si>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</si>
  <si>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</si>
  <si>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</si>
  <si>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</si>
  <si>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</si>
  <si>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</si>
  <si>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</si>
  <si>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</si>
  <si>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</si>
  <si>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</si>
  <si>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</si>
  <si>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</si>
  <si>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</si>
  <si>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</si>
  <si>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</si>
  <si>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</si>
  <si>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</si>
  <si>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</si>
  <si>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</si>
  <si>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</si>
  <si>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</si>
  <si>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</si>
  <si>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</si>
  <si>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</si>
  <si>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</si>
  <si>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</si>
  <si>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</si>
  <si>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</si>
  <si>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</si>
  <si>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</si>
  <si>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</si>
  <si>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</si>
  <si>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</si>
  <si>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</si>
  <si>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</si>
  <si>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</si>
  <si>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</si>
  <si>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</si>
  <si>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</si>
  <si>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</si>
  <si>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</si>
  <si>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</si>
  <si>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</si>
  <si>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</si>
  <si>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</si>
  <si>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</si>
  <si>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</si>
  <si>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</si>
  <si>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</si>
  <si>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</si>
  <si>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</si>
  <si>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</si>
  <si>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</si>
  <si>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</si>
  <si>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</si>
  <si>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</si>
  <si>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</si>
  <si>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</si>
  <si>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</si>
  <si>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</si>
  <si>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</si>
  <si>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</si>
  <si>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</si>
  <si>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</si>
  <si>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</si>
  <si>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</si>
  <si>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</si>
  <si>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</si>
  <si>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</si>
  <si>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</si>
  <si>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</si>
  <si>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</si>
  <si>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</si>
  <si>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</si>
  <si>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</si>
  <si>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</si>
  <si>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</si>
  <si>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</si>
  <si>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</si>
  <si>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</si>
  <si>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</si>
  <si>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</si>
  <si>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</si>
  <si>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</si>
  <si>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</si>
  <si>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</si>
  <si>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</si>
  <si>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</si>
  <si>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</si>
  <si>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</si>
  <si>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</si>
  <si>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</si>
  <si>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</si>
  <si>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</si>
  <si>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</si>
  <si>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</si>
  <si>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</si>
  <si>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</si>
  <si>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</si>
  <si>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</si>
  <si>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</si>
  <si>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</si>
  <si>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</si>
  <si>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</si>
  <si>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</si>
  <si>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</si>
  <si>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</si>
  <si>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</si>
  <si>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</si>
  <si>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</si>
  <si>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</si>
  <si>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</si>
  <si>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</si>
  <si>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</si>
  <si>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</si>
  <si>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</si>
  <si>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</si>
  <si>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</si>
  <si>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</si>
  <si>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</si>
  <si>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</si>
  <si>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</si>
  <si>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</si>
  <si>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</si>
  <si>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</si>
  <si>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</si>
  <si>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</si>
  <si>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</si>
  <si>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</si>
  <si>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</si>
  <si>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</si>
  <si>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</si>
  <si>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</si>
  <si>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</si>
  <si>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</si>
  <si>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</si>
  <si>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</si>
  <si>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</si>
  <si>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</si>
  <si>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</si>
  <si>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</si>
  <si>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</si>
  <si>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</si>
  <si>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</si>
  <si>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</si>
  <si>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</si>
  <si>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</si>
  <si>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</si>
  <si>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</si>
  <si>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</si>
  <si>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</si>
  <si>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</si>
  <si>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</si>
  <si>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</si>
  <si>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</si>
  <si>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</si>
  <si>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</si>
  <si>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</si>
  <si>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</si>
  <si>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</si>
  <si>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</si>
  <si>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</si>
  <si>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</si>
  <si>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</si>
  <si>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</si>
  <si>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</si>
  <si>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</si>
  <si>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</si>
  <si>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</si>
  <si>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</si>
  <si>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</si>
  <si>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</si>
  <si>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</si>
  <si>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</si>
  <si>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</si>
  <si>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</si>
  <si>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</si>
  <si>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</si>
  <si>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</si>
  <si>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</si>
  <si>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</si>
  <si>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</si>
  <si>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</si>
  <si>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</si>
  <si>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</si>
  <si>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</si>
  <si>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</si>
  <si>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</si>
  <si>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</si>
  <si>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</si>
  <si>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</si>
  <si>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</si>
  <si>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</si>
  <si>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</si>
  <si>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</si>
  <si>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</si>
  <si>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</si>
  <si>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</si>
  <si>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</si>
  <si>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</si>
  <si>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</si>
  <si>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</si>
  <si>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</si>
  <si>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</si>
  <si>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</si>
  <si>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</si>
  <si>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</si>
  <si>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</si>
  <si>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</si>
  <si>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</si>
  <si>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</si>
  <si>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</si>
  <si>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</si>
  <si>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</si>
  <si>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</si>
  <si>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</si>
  <si>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</si>
  <si>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</si>
  <si>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</si>
  <si>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</si>
  <si>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</si>
  <si>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</si>
  <si>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</si>
  <si>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</si>
  <si>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</si>
  <si>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</si>
  <si>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</si>
  <si>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</si>
  <si>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</si>
  <si>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</si>
  <si>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</si>
  <si>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</si>
  <si>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</si>
  <si>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</si>
  <si>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</si>
  <si>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</si>
  <si>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</si>
  <si>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</si>
  <si>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</si>
  <si>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</si>
  <si>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</si>
  <si>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</si>
  <si>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</si>
  <si>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</si>
  <si>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</si>
  <si>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</si>
  <si>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</si>
  <si>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</si>
  <si>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</si>
  <si>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</si>
  <si>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</si>
  <si>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</si>
  <si>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</si>
  <si>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</si>
  <si>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</si>
  <si>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</si>
  <si>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</si>
  <si>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</si>
  <si>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</si>
  <si>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</si>
  <si>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</si>
  <si>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</si>
  <si>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</si>
  <si>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</si>
  <si>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</si>
  <si>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</si>
  <si>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</si>
  <si>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</si>
  <si>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</si>
  <si>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</si>
  <si>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</si>
  <si>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</si>
  <si>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</si>
  <si>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</si>
  <si>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</si>
  <si>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</si>
  <si>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</si>
  <si>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</si>
  <si>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</si>
  <si>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</si>
  <si>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</si>
  <si>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</si>
  <si>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</si>
  <si>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</si>
  <si>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</si>
  <si>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</si>
  <si>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</si>
  <si>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</si>
  <si>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</si>
  <si>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</si>
  <si>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</si>
  <si>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</si>
  <si>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</si>
  <si>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</si>
  <si>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</si>
  <si>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</si>
  <si>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</si>
  <si>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</si>
  <si>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</si>
  <si>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</si>
  <si>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</si>
  <si>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</si>
  <si>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</si>
  <si>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</si>
  <si>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</si>
  <si>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</si>
  <si>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</si>
  <si>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</si>
  <si>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</si>
  <si>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</si>
  <si>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</si>
  <si>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</si>
  <si>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</si>
  <si>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</si>
  <si>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</si>
  <si>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</si>
  <si>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</si>
  <si>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</si>
  <si>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</si>
  <si>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</si>
  <si>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</si>
  <si>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</si>
  <si>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</si>
  <si>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</si>
  <si>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</si>
  <si>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</si>
  <si>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</si>
  <si>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</si>
  <si>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</si>
  <si>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</si>
  <si>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</si>
  <si>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</si>
  <si>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</si>
  <si>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</si>
  <si>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</si>
  <si>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</si>
  <si>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</si>
  <si>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</si>
  <si>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</si>
  <si>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</si>
  <si>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</si>
  <si>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</si>
  <si>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</si>
  <si>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</si>
  <si>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</si>
  <si>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</si>
  <si>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</si>
  <si>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</si>
  <si>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</si>
  <si>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</si>
  <si>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</si>
  <si>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</si>
  <si>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</si>
  <si>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</si>
  <si>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</si>
  <si>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</si>
  <si>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</si>
  <si>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</si>
  <si>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</si>
  <si>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</si>
  <si>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</si>
  <si>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</si>
  <si>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</si>
  <si>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</si>
  <si>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</si>
  <si>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</si>
  <si>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</si>
  <si>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</si>
  <si>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</si>
  <si>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</si>
  <si>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</si>
  <si>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</si>
  <si>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</si>
  <si>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</si>
  <si>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</si>
  <si>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</si>
  <si>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</si>
  <si>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</si>
  <si>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</si>
  <si>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</si>
  <si>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</si>
  <si>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</si>
  <si>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</si>
  <si>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</si>
  <si>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</si>
  <si>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</si>
  <si>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</si>
  <si>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</si>
  <si>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</si>
  <si>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</si>
  <si>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</si>
  <si>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</si>
  <si>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</si>
  <si>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</si>
  <si>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</si>
  <si>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</si>
  <si>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</si>
  <si>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</si>
  <si>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</si>
  <si>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</si>
  <si>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</si>
  <si>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</si>
  <si>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</si>
  <si>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</si>
  <si>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</si>
  <si>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</si>
  <si>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</si>
  <si>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</si>
  <si>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</si>
  <si>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</si>
  <si>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</si>
  <si>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</si>
  <si>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</si>
  <si>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</si>
  <si>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</si>
  <si>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</si>
  <si>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</si>
  <si>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</si>
  <si>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</si>
  <si>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</si>
  <si>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</si>
  <si>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</si>
  <si>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</si>
  <si>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</si>
  <si>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</si>
  <si>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</si>
  <si>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</si>
  <si>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</si>
  <si>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</si>
  <si>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</si>
  <si>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</si>
  <si>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</si>
  <si>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</si>
  <si>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</si>
  <si>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</si>
  <si>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</si>
  <si>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</si>
  <si>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</si>
  <si>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</si>
  <si>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</si>
  <si>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</si>
  <si>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</si>
  <si>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</si>
  <si>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</si>
  <si>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</si>
  <si>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</si>
  <si>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</si>
  <si>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</si>
  <si>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</si>
  <si>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</si>
  <si>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</si>
  <si>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</si>
  <si>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</si>
  <si>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</si>
  <si>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</si>
  <si>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</si>
  <si>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</si>
  <si>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</si>
  <si>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</si>
  <si>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</si>
  <si>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</si>
  <si>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</si>
  <si>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</si>
  <si>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</si>
  <si>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</si>
  <si>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</si>
  <si>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</si>
  <si>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</si>
  <si>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</si>
  <si>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</si>
  <si>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</si>
  <si>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</si>
  <si>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</si>
  <si>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</si>
  <si>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</si>
  <si>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</si>
  <si>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</si>
  <si>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</si>
  <si>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</si>
  <si>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</si>
  <si>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</si>
  <si>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</si>
  <si>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</si>
  <si>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</si>
  <si>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</si>
  <si>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</si>
  <si>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</si>
  <si>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</si>
  <si>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</si>
  <si>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</si>
  <si>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</si>
  <si>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</si>
  <si>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</si>
  <si>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</si>
  <si>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</si>
  <si>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</si>
  <si>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</si>
  <si>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</si>
  <si>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</si>
  <si>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</si>
  <si>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</si>
  <si>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</si>
  <si>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</si>
  <si>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</si>
  <si>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</si>
  <si>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</si>
  <si>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</si>
  <si>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</si>
  <si>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</si>
  <si>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</si>
  <si>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</si>
  <si>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</si>
  <si>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</si>
  <si>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</si>
  <si>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</si>
  <si>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</si>
  <si>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</si>
  <si>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</si>
  <si>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</si>
  <si>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</si>
  <si>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</si>
  <si>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</si>
  <si>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</si>
  <si>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</si>
  <si>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</si>
  <si>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</si>
  <si>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</si>
  <si>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</si>
  <si>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</si>
  <si>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</si>
  <si>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</si>
  <si>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</si>
  <si>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</si>
  <si>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</si>
  <si>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</si>
  <si>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</si>
  <si>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</si>
  <si>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</si>
  <si>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</si>
  <si>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</si>
  <si>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</si>
  <si>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</si>
  <si>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</si>
  <si>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</si>
  <si>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</si>
  <si>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</si>
  <si>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</si>
  <si>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</si>
  <si>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</si>
  <si>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</si>
  <si>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</si>
  <si>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</si>
  <si>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</si>
  <si>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</si>
  <si>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</si>
  <si>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</si>
  <si>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</si>
  <si>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</si>
  <si>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</si>
  <si>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</si>
  <si>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</si>
  <si>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</si>
  <si>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</si>
  <si>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</si>
  <si>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</si>
  <si>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</si>
  <si>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</si>
  <si>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</si>
  <si>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</si>
  <si>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</si>
  <si>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</si>
  <si>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</si>
  <si>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</si>
  <si>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</si>
  <si>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</si>
  <si>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</si>
  <si>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</si>
  <si>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</si>
  <si>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</si>
  <si>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</si>
  <si>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</si>
  <si>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</si>
  <si>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</si>
  <si>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</si>
  <si>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</si>
  <si>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</si>
  <si>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</si>
  <si>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</si>
  <si>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</si>
  <si>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</si>
  <si>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</si>
  <si>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</si>
  <si>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</si>
  <si>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</si>
  <si>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</si>
  <si>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</si>
  <si>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</si>
  <si>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</si>
  <si>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</si>
  <si>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</si>
  <si>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</si>
  <si>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</si>
  <si>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</si>
  <si>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</si>
  <si>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</si>
  <si>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</si>
  <si>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</si>
  <si>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</si>
  <si>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</si>
  <si>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</si>
  <si>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</si>
  <si>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</si>
  <si>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</si>
  <si>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</si>
  <si>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</si>
  <si>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</si>
  <si>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</si>
  <si>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</si>
  <si>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</si>
  <si>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</si>
  <si>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</si>
  <si>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</si>
  <si>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</si>
  <si>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</si>
  <si>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</si>
  <si>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</si>
  <si>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</si>
  <si>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</si>
  <si>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</si>
  <si>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</si>
  <si>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</si>
  <si>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</si>
  <si>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</si>
  <si>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</si>
  <si>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</si>
  <si>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</si>
  <si>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</si>
  <si>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</si>
  <si>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</si>
  <si>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</si>
  <si>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</si>
  <si>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</si>
  <si>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</si>
  <si>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</si>
  <si>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</si>
  <si>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</si>
  <si>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</si>
  <si>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</si>
  <si>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</si>
  <si>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</si>
  <si>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</si>
  <si>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</si>
  <si>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</si>
  <si>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</si>
  <si>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</si>
  <si>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</si>
  <si>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</si>
  <si>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</si>
  <si>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</si>
  <si>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</si>
  <si>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</si>
  <si>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</si>
  <si>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</si>
  <si>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</si>
  <si>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</si>
  <si>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</si>
  <si>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</si>
  <si>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</si>
  <si>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</si>
  <si>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</si>
  <si>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</si>
  <si>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</si>
  <si>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</si>
  <si>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</si>
  <si>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</si>
  <si>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</si>
  <si>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</si>
  <si>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</si>
  <si>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</si>
  <si>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</si>
  <si>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</si>
  <si>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</si>
  <si>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</si>
  <si>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</si>
  <si>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</si>
  <si>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</si>
  <si>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</si>
  <si>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</si>
  <si>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</si>
  <si>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</si>
  <si>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</si>
  <si>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</si>
  <si>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</si>
  <si>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</si>
  <si>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</si>
  <si>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</si>
  <si>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</si>
  <si>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</si>
  <si>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</si>
  <si>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</si>
  <si>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</si>
  <si>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</si>
  <si>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</si>
  <si>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</si>
  <si>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</si>
  <si>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</si>
  <si>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</si>
  <si>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</si>
  <si>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</si>
  <si>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</si>
  <si>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</si>
  <si>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</si>
  <si>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</si>
  <si>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</si>
  <si>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</si>
  <si>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</si>
  <si>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</si>
  <si>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</si>
  <si>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</si>
  <si>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</si>
  <si>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</si>
  <si>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</si>
  <si>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</si>
  <si>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</si>
  <si>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</si>
  <si>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</si>
  <si>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</si>
  <si>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</si>
  <si>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</si>
  <si>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</si>
  <si>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</si>
  <si>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</si>
  <si>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</si>
  <si>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</si>
  <si>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</si>
  <si>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</si>
  <si>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</si>
  <si>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</si>
  <si>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</si>
  <si>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</si>
  <si>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</si>
  <si>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</si>
  <si>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</si>
  <si>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</si>
  <si>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</si>
  <si>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</si>
  <si>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</si>
  <si>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</si>
  <si>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</si>
  <si>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</si>
  <si>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</si>
  <si>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</si>
  <si>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</si>
  <si>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</si>
  <si>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</si>
  <si>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</si>
  <si>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</si>
  <si>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</si>
  <si>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</si>
  <si>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</si>
  <si>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</si>
  <si>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</si>
  <si>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</si>
  <si>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</si>
  <si>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</si>
  <si>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</si>
  <si>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</si>
  <si>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</si>
  <si>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</si>
  <si>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</si>
  <si>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</si>
  <si>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</si>
  <si>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</si>
  <si>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</si>
  <si>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</si>
  <si>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</si>
  <si>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</si>
  <si>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</si>
  <si>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</si>
  <si>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</si>
  <si>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</si>
  <si>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</si>
  <si>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</si>
  <si>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</si>
  <si>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</si>
  <si>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</si>
  <si>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</si>
  <si>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</si>
  <si>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</si>
  <si>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</si>
  <si>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</si>
  <si>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</si>
  <si>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</si>
  <si>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</si>
  <si>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</si>
  <si>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</si>
  <si>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</si>
  <si>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</si>
  <si>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</si>
  <si>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</si>
  <si>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</si>
  <si>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</si>
  <si>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</si>
  <si>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</si>
  <si>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</si>
  <si>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</si>
  <si>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</si>
  <si>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</si>
  <si>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</si>
  <si>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</si>
  <si>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</si>
  <si>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</si>
  <si>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</si>
  <si>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</si>
  <si>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</si>
  <si>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</si>
  <si>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</si>
  <si>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</si>
  <si>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</si>
  <si>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</si>
  <si>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</si>
  <si>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</si>
  <si>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</si>
  <si>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</si>
  <si>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</si>
  <si>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</si>
  <si>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</si>
  <si>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</si>
  <si>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</si>
  <si>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</si>
  <si>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</si>
  <si>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</si>
  <si>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</si>
  <si>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</si>
  <si>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</si>
  <si>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</si>
  <si>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</si>
  <si>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</si>
  <si>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</si>
  <si>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</si>
  <si>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</si>
  <si>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</si>
  <si>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</si>
  <si>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</si>
  <si>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</si>
  <si>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</si>
  <si>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</si>
  <si>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</si>
  <si>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</si>
  <si>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</si>
  <si>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</si>
  <si>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</si>
  <si>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</si>
  <si>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</si>
  <si>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</si>
  <si>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</si>
  <si>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</si>
  <si>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</si>
  <si>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</si>
  <si>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</si>
  <si>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</si>
  <si>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</si>
  <si>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</si>
  <si>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</si>
  <si>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</si>
  <si>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</si>
  <si>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</si>
  <si>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</si>
  <si>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</si>
  <si>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</si>
  <si>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</si>
  <si>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</si>
  <si>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</si>
  <si>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</si>
  <si>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</si>
  <si>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</si>
  <si>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</si>
  <si>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</si>
  <si>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</si>
  <si>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</si>
  <si>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</si>
  <si>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</si>
  <si>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</si>
  <si>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</si>
  <si>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</si>
  <si>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</si>
  <si>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</si>
  <si>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</si>
  <si>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</si>
  <si>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</si>
  <si>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</si>
  <si>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</si>
  <si>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</si>
  <si>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</si>
  <si>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</si>
  <si>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</si>
  <si>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</si>
  <si>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</si>
  <si>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</si>
  <si>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</si>
  <si>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</si>
  <si>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</si>
  <si>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</si>
  <si>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</si>
  <si>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</si>
  <si>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</si>
  <si>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</si>
  <si>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</si>
  <si>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</si>
  <si>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</si>
  <si>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</si>
  <si>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</si>
  <si>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</si>
  <si>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</si>
  <si>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</si>
  <si>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</si>
  <si>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</si>
  <si>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</si>
  <si>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</si>
  <si>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</si>
  <si>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</si>
  <si>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</si>
  <si>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</si>
  <si>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</si>
  <si>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</si>
  <si>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</si>
  <si>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</si>
  <si>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</si>
  <si>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</si>
  <si>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</si>
  <si>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</si>
  <si>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</si>
  <si>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</si>
  <si>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</si>
  <si>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</si>
  <si>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</si>
  <si>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</si>
  <si>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</si>
  <si>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</si>
  <si>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</si>
  <si>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</si>
  <si>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</si>
  <si>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</si>
  <si>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</si>
  <si>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</si>
  <si>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</si>
  <si>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</si>
  <si>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</si>
  <si>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</si>
  <si>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</si>
  <si>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</si>
  <si>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</si>
  <si>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</si>
  <si>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</si>
  <si>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</si>
  <si>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</si>
  <si>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</si>
  <si>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</si>
  <si>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</si>
  <si>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</si>
  <si>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</si>
  <si>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</si>
  <si>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</si>
  <si>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</si>
  <si>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</si>
  <si>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</si>
  <si>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</si>
  <si>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</si>
  <si>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</si>
  <si>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</si>
  <si>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</si>
  <si>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</si>
  <si>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</si>
  <si>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</si>
  <si>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</si>
  <si>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</si>
  <si>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</si>
  <si>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</si>
  <si>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</si>
  <si>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</si>
  <si>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</si>
  <si>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</si>
  <si>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</si>
  <si>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</si>
  <si>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</si>
  <si>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</si>
  <si>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</si>
  <si>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</si>
  <si>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</si>
  <si>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</si>
  <si>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</si>
  <si>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</si>
  <si>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</si>
  <si>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</si>
  <si>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</si>
  <si>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</si>
  <si>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</si>
  <si>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</si>
  <si>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</si>
  <si>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</si>
  <si>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</si>
  <si>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</si>
  <si>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</si>
  <si>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</si>
  <si>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</si>
  <si>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</si>
  <si>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</si>
  <si>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</si>
  <si>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</si>
  <si>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</si>
  <si>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</si>
  <si>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</si>
  <si>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</si>
  <si>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</si>
  <si>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</si>
  <si>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</si>
  <si>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</si>
  <si>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</si>
  <si>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</si>
  <si>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</si>
  <si>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</si>
  <si>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</si>
  <si>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</si>
  <si>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</si>
  <si>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</si>
  <si>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</si>
  <si>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</si>
  <si>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</si>
  <si>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</si>
  <si>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</si>
  <si>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</si>
  <si>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</si>
  <si>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</si>
  <si>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</si>
  <si>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</si>
  <si>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</si>
  <si>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</si>
  <si>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</si>
  <si>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</si>
  <si>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</si>
  <si>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</si>
  <si>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</si>
  <si>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</si>
  <si>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</si>
  <si>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</si>
  <si>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</si>
  <si>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</si>
  <si>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</si>
  <si>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</si>
  <si>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</si>
  <si>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</si>
  <si>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</si>
  <si>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</si>
  <si>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</si>
  <si>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</si>
  <si>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</si>
  <si>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</si>
  <si>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</si>
  <si>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</si>
  <si>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</si>
  <si>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</si>
  <si>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</si>
  <si>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</si>
  <si>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</si>
  <si>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</si>
  <si>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</si>
  <si>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</si>
  <si>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</si>
  <si>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</si>
  <si>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</si>
  <si>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</si>
  <si>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</si>
  <si>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</si>
  <si>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</si>
  <si>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</si>
  <si>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</si>
  <si>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</si>
  <si>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</si>
  <si>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</si>
  <si>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</si>
  <si>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</si>
  <si>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</si>
  <si>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</si>
  <si>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</si>
  <si>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</si>
  <si>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</si>
  <si>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</si>
  <si>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</si>
  <si>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</si>
  <si>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</si>
  <si>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</si>
  <si>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</si>
  <si>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</si>
  <si>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</si>
  <si>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</si>
  <si>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</si>
  <si>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</si>
  <si>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</si>
  <si>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</si>
  <si>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</si>
  <si>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</si>
  <si>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</si>
  <si>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</si>
  <si>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</si>
  <si>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</si>
  <si>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</si>
  <si>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</si>
  <si>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</si>
  <si>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</si>
  <si>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</si>
  <si>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</si>
  <si>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</si>
  <si>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</si>
  <si>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</si>
  <si>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</si>
  <si>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</si>
  <si>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</si>
  <si>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</si>
  <si>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</si>
  <si>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</si>
  <si>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</si>
  <si>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</si>
  <si>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</si>
  <si>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</si>
  <si>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</si>
  <si>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</si>
  <si>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</si>
  <si>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</si>
  <si>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</si>
  <si>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</si>
  <si>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</si>
  <si>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</si>
  <si>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</si>
  <si>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</si>
  <si>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</si>
  <si>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</si>
  <si>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</si>
  <si>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</si>
  <si>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</si>
  <si>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</si>
  <si>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</si>
  <si>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</si>
  <si>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</si>
  <si>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</si>
  <si>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</si>
  <si>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</si>
  <si>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</si>
  <si>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</si>
  <si>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</si>
  <si>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</si>
  <si>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</si>
  <si>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</si>
  <si>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</si>
  <si>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</si>
  <si>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</si>
  <si>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</si>
  <si>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</si>
  <si>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</si>
  <si>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</si>
  <si>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</si>
  <si>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</si>
  <si>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</si>
  <si>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</si>
  <si>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</si>
  <si>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</si>
  <si>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</si>
  <si>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</si>
  <si>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</si>
  <si>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</si>
  <si>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</si>
  <si>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</si>
  <si>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</si>
  <si>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</si>
  <si>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</si>
  <si>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</si>
  <si>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</si>
  <si>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</si>
  <si>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</si>
  <si>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</si>
  <si>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</si>
  <si>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</si>
  <si>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</si>
  <si>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</si>
  <si>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</si>
  <si>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</si>
  <si>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</si>
  <si>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</si>
  <si>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</si>
  <si>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</si>
  <si>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</si>
  <si>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</si>
  <si>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</si>
  <si>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</si>
  <si>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</si>
  <si>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</si>
  <si>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</si>
  <si>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</si>
  <si>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</si>
  <si>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</si>
  <si>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</si>
  <si>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</si>
  <si>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</si>
  <si>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</si>
  <si>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</si>
  <si>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</si>
  <si>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</si>
  <si>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</si>
  <si>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</si>
  <si>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</si>
  <si>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</si>
  <si>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</si>
  <si>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</si>
  <si>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</si>
  <si>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</si>
  <si>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</si>
  <si>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</si>
  <si>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</si>
  <si>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</si>
  <si>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</si>
  <si>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</si>
  <si>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</si>
  <si>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</si>
  <si>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</si>
  <si>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</si>
  <si>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</si>
  <si>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</si>
  <si>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</si>
  <si>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</si>
  <si>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</si>
  <si>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</si>
  <si>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</si>
  <si>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</si>
  <si>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</si>
  <si>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</si>
  <si>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</si>
  <si>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</si>
  <si>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</si>
  <si>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</si>
  <si>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</si>
  <si>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</si>
  <si>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</si>
  <si>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</si>
  <si>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</si>
  <si>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</si>
  <si>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</si>
  <si>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</si>
  <si>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</si>
  <si>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</si>
  <si>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</si>
  <si>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</si>
  <si>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</si>
  <si>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</si>
  <si>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</si>
  <si>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</si>
  <si>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</si>
  <si>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</si>
  <si>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</si>
  <si>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</si>
  <si>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</si>
  <si>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</si>
  <si>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</si>
  <si>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</si>
  <si>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</si>
  <si>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</si>
  <si>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</si>
  <si>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</si>
  <si>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</si>
  <si>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</si>
  <si>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</si>
  <si>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</si>
  <si>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</si>
  <si>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</si>
  <si>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</si>
  <si>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</si>
  <si>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</si>
  <si>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</si>
  <si>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</si>
  <si>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</si>
  <si>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</si>
  <si>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</si>
  <si>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</si>
  <si>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</si>
  <si>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</si>
  <si>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</si>
  <si>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</si>
  <si>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</si>
  <si>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</si>
  <si>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</si>
  <si>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</si>
  <si>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</si>
  <si>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</si>
  <si>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</si>
  <si>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</si>
  <si>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</si>
  <si>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</si>
  <si>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</si>
  <si>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</si>
  <si>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</si>
  <si>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</si>
  <si>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</si>
  <si>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</si>
  <si>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</si>
  <si>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</si>
  <si>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</si>
  <si>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</si>
  <si>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</si>
  <si>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</si>
  <si>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</si>
  <si>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</si>
  <si>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</si>
  <si>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</si>
  <si>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</si>
  <si>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</si>
  <si>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</si>
  <si>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</si>
  <si>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</si>
  <si>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</si>
  <si>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</si>
  <si>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</si>
  <si>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</si>
  <si>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</si>
  <si>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</si>
  <si>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</si>
  <si>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</si>
  <si>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</si>
  <si>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</si>
  <si>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</si>
  <si>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</si>
  <si>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</si>
  <si>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</si>
  <si>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</si>
  <si>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</si>
  <si>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</si>
  <si>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</si>
  <si>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</si>
  <si>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</si>
  <si>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</si>
  <si>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</si>
  <si>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</si>
  <si>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</si>
  <si>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</si>
  <si>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</si>
  <si>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</si>
  <si>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</si>
  <si>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</si>
  <si>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</si>
  <si>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</si>
  <si>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</si>
  <si>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</si>
  <si>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</si>
  <si>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</si>
  <si>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</si>
  <si>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</si>
  <si>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</si>
  <si>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</si>
  <si>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</si>
  <si>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</si>
  <si>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</si>
  <si>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</si>
  <si>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</si>
  <si>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</si>
  <si>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</si>
  <si>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</si>
  <si>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</si>
  <si>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</si>
  <si>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</si>
  <si>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</si>
  <si>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</si>
  <si>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</si>
  <si>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</si>
  <si>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</si>
  <si>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</si>
  <si>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</si>
  <si>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</si>
  <si>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</si>
  <si>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</si>
  <si>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</si>
  <si>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</si>
  <si>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</si>
  <si>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</si>
  <si>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</si>
  <si>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</si>
  <si>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</si>
  <si>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</si>
  <si>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</si>
  <si>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</si>
  <si>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</si>
  <si>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</si>
  <si>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</si>
  <si>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</si>
  <si>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</si>
  <si>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</si>
  <si>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</si>
  <si>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</si>
  <si>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</si>
  <si>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</si>
  <si>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</si>
  <si>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</si>
  <si>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</si>
  <si>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</si>
  <si>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</si>
  <si>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</si>
  <si>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</si>
  <si>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</si>
  <si>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</si>
  <si>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</si>
  <si>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</si>
  <si>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</si>
  <si>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</si>
  <si>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</si>
  <si>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</si>
  <si>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</si>
  <si>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</si>
  <si>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</si>
  <si>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</si>
  <si>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</si>
  <si>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</si>
  <si>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</si>
  <si>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</si>
  <si>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</si>
  <si>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</si>
  <si>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</si>
  <si>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</si>
  <si>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</si>
  <si>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</si>
  <si>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</si>
  <si>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</si>
  <si>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</si>
  <si>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</si>
  <si>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</si>
  <si>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</si>
  <si>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</si>
  <si>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</si>
  <si>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</si>
  <si>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</si>
  <si>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</si>
  <si>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</si>
  <si>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</si>
  <si>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</si>
  <si>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</si>
  <si>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</si>
  <si>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</si>
  <si>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</si>
  <si>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</si>
  <si>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</si>
  <si>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</si>
  <si>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</si>
  <si>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</si>
  <si>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</si>
  <si>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</si>
  <si>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</si>
  <si>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</si>
  <si>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</si>
  <si>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</si>
  <si>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</si>
  <si>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</si>
  <si>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</si>
  <si>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</si>
  <si>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</si>
  <si>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</si>
  <si>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</si>
  <si>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</si>
  <si>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</si>
  <si>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</si>
  <si>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</si>
  <si>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</si>
  <si>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</si>
  <si>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</si>
  <si>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</si>
  <si>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</si>
  <si>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</si>
  <si>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</si>
  <si>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</si>
  <si>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</si>
  <si>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</si>
  <si>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</si>
  <si>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</si>
  <si>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</si>
  <si>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</si>
  <si>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</si>
  <si>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</si>
  <si>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</si>
  <si>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</si>
  <si>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</si>
  <si>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</si>
  <si>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</si>
  <si>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</si>
  <si>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</si>
  <si>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</si>
  <si>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</si>
  <si>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</si>
  <si>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</si>
  <si>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</si>
  <si>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</si>
  <si>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</si>
  <si>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</si>
  <si>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</si>
  <si>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</si>
  <si>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</si>
  <si>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</si>
  <si>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</si>
  <si>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</si>
  <si>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</si>
  <si>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</si>
  <si>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</si>
  <si>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</si>
  <si>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</si>
  <si>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</si>
  <si>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</si>
  <si>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</si>
  <si>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</si>
  <si>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</si>
  <si>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</si>
  <si>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</si>
  <si>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</si>
  <si>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</si>
  <si>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</si>
  <si>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</si>
  <si>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</si>
  <si>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</si>
  <si>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</si>
  <si>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</si>
  <si>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</si>
  <si>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</si>
  <si>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</si>
  <si>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</si>
  <si>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</si>
  <si>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</si>
  <si>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</si>
  <si>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</si>
  <si>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</si>
  <si>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</si>
  <si>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</si>
  <si>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</si>
  <si>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</si>
  <si>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</si>
  <si>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</si>
  <si>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</si>
  <si>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</si>
  <si>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</si>
  <si>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</si>
  <si>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</si>
  <si>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</si>
  <si>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</si>
  <si>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</si>
  <si>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</si>
  <si>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</si>
  <si>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</si>
  <si>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</si>
  <si>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</si>
  <si>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</si>
  <si>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</si>
  <si>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</si>
  <si>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</si>
  <si>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</si>
  <si>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</si>
  <si>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</si>
  <si>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</si>
  <si>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</si>
  <si>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</si>
  <si>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</si>
  <si>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</si>
  <si>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</si>
  <si>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</si>
  <si>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</si>
  <si>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</si>
  <si>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</si>
  <si>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</si>
  <si>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</si>
  <si>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</si>
  <si>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</si>
  <si>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</si>
  <si>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</si>
  <si>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</si>
  <si>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</si>
  <si>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</si>
  <si>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</si>
  <si>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</si>
  <si>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</si>
  <si>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</si>
  <si>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</si>
  <si>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</si>
  <si>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</si>
  <si>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</si>
  <si>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</si>
  <si>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</si>
  <si>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</si>
  <si>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</si>
  <si>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</si>
  <si>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</si>
  <si>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</si>
  <si>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</si>
  <si>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</si>
  <si>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</si>
  <si>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</si>
  <si>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</si>
  <si>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</si>
  <si>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</si>
  <si>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</si>
  <si>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</si>
  <si>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</si>
  <si>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</si>
  <si>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</si>
  <si>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</si>
  <si>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</si>
  <si>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</si>
  <si>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</si>
  <si>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</si>
  <si>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</si>
  <si>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</si>
  <si>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</si>
  <si>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</si>
  <si>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</si>
  <si>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</si>
  <si>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</si>
  <si>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</si>
  <si>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</si>
  <si>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</si>
  <si>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</si>
  <si>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</si>
  <si>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</si>
  <si>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</si>
  <si>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</si>
  <si>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</si>
  <si>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</si>
  <si>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</si>
  <si>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</si>
  <si>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</si>
  <si>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</si>
  <si>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</si>
  <si>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</si>
  <si>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</si>
  <si>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</si>
  <si>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</si>
  <si>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</si>
  <si>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</si>
  <si>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</si>
  <si>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</si>
  <si>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</si>
  <si>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</si>
  <si>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</si>
  <si>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</si>
  <si>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</si>
  <si>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</si>
  <si>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</si>
  <si>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</si>
  <si>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</si>
  <si>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</si>
  <si>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</si>
  <si>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</si>
  <si>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</si>
  <si>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</si>
  <si>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</si>
  <si>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</si>
  <si>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</si>
  <si>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</si>
  <si>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</si>
  <si>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</si>
  <si>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</si>
  <si>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</si>
  <si>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</si>
  <si>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</si>
  <si>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</si>
  <si>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</si>
  <si>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</si>
  <si>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</si>
  <si>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</si>
  <si>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</si>
  <si>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</si>
  <si>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</si>
  <si>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</si>
  <si>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</si>
  <si>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</si>
  <si>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</si>
  <si>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</si>
  <si>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</si>
  <si>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</si>
  <si>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</si>
  <si>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</si>
  <si>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</si>
  <si>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</si>
  <si>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</si>
  <si>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</si>
  <si>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</si>
  <si>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</si>
  <si>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</si>
  <si>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</si>
  <si>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</si>
  <si>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</si>
  <si>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</si>
  <si>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</si>
  <si>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</si>
  <si>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</si>
  <si>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</si>
  <si>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</si>
  <si>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</si>
  <si>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</si>
  <si>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</si>
  <si>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</si>
  <si>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</si>
  <si>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</si>
  <si>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</si>
  <si>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</si>
  <si>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</si>
  <si>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</si>
  <si>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</si>
  <si>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</si>
  <si>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</si>
  <si>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</si>
  <si>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</si>
  <si>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</si>
  <si>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</si>
  <si>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</si>
  <si>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</si>
  <si>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</si>
  <si>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</si>
  <si>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</si>
  <si>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</si>
  <si>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</si>
  <si>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</si>
  <si>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</si>
  <si>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</si>
  <si>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</si>
  <si>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</si>
  <si>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</si>
  <si>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</si>
  <si>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</si>
  <si>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</si>
  <si>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</si>
  <si>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</si>
  <si>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</si>
  <si>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</si>
  <si>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</si>
  <si>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</si>
  <si>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</si>
  <si>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</si>
  <si>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</si>
  <si>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</si>
  <si>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</si>
  <si>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</si>
  <si>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</si>
  <si>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</si>
  <si>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</si>
  <si>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</si>
  <si>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</si>
  <si>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</si>
  <si>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</si>
  <si>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</si>
  <si>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</si>
  <si>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</si>
  <si>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</si>
  <si>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</si>
  <si>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</si>
  <si>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</si>
  <si>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</si>
  <si>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</si>
  <si>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</si>
  <si>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</si>
  <si>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</si>
  <si>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</si>
  <si>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</si>
  <si>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</si>
  <si>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</si>
  <si>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</si>
  <si>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</si>
  <si>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</si>
  <si>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</si>
  <si>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</si>
  <si>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</si>
  <si>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</si>
  <si>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</si>
  <si>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</si>
  <si>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</si>
  <si>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</si>
  <si>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</si>
  <si>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</si>
  <si>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</si>
  <si>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</si>
  <si>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</si>
  <si>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</si>
  <si>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</si>
  <si>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</si>
  <si>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</si>
  <si>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</si>
  <si>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</si>
  <si>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</si>
  <si>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</si>
  <si>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</si>
  <si>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</si>
  <si>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</si>
  <si>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</si>
  <si>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</si>
  <si>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</si>
  <si>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</si>
  <si>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</si>
  <si>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</si>
  <si>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</si>
  <si>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</si>
  <si>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</si>
  <si>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</si>
  <si>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</si>
  <si>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</si>
  <si>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</si>
  <si>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</si>
  <si>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</si>
  <si>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</si>
  <si>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</si>
  <si>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</si>
  <si>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</si>
  <si>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</si>
  <si>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</si>
  <si>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</si>
  <si>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</si>
  <si>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</si>
  <si>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</si>
  <si>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</si>
  <si>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</si>
  <si>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</si>
  <si>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</si>
  <si>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</si>
  <si>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</si>
  <si>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</si>
  <si>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</si>
  <si>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</si>
  <si>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</si>
  <si>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</si>
  <si>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</si>
  <si>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</si>
  <si>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</si>
  <si>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</si>
  <si>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</si>
  <si>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</si>
  <si>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</si>
  <si>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</si>
  <si>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</si>
  <si>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</si>
  <si>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</si>
  <si>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</si>
  <si>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</si>
  <si>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</si>
  <si>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</si>
  <si>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</si>
  <si>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</si>
  <si>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</si>
  <si>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</si>
  <si>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</si>
  <si>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</si>
  <si>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</si>
  <si>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</si>
  <si>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</si>
  <si>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</si>
  <si>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</si>
  <si>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</si>
  <si>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</si>
  <si>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</si>
  <si>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</si>
  <si>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</si>
  <si>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</si>
  <si>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</si>
  <si>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</si>
  <si>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</si>
  <si>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</si>
  <si>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</si>
  <si>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</si>
  <si>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</si>
  <si>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</si>
  <si>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</si>
  <si>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</si>
  <si>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</si>
  <si>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</si>
  <si>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</si>
  <si>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</si>
  <si>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</si>
  <si>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</si>
  <si>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</si>
  <si>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</si>
  <si>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</si>
  <si>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</si>
  <si>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</si>
  <si>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</si>
  <si>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</si>
  <si>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</si>
  <si>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</si>
  <si>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</si>
  <si>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</si>
  <si>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</si>
  <si>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</si>
  <si>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</si>
  <si>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</si>
  <si>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</si>
  <si>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</si>
  <si>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</si>
  <si>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</si>
  <si>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</si>
  <si>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</si>
  <si>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</si>
  <si>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</si>
  <si>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</si>
  <si>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</si>
  <si>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</si>
  <si>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</si>
  <si>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</si>
  <si>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</si>
  <si>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</si>
  <si>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</si>
  <si>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</si>
  <si>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</si>
  <si>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</si>
  <si>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</si>
  <si>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</si>
  <si>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</si>
  <si>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</si>
  <si>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</si>
  <si>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</si>
  <si>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</si>
  <si>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</si>
  <si>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</si>
  <si>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</si>
  <si>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</si>
  <si>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</si>
  <si>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</si>
  <si>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</si>
  <si>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</si>
  <si>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</si>
  <si>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</si>
  <si>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</si>
  <si>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</si>
  <si>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</si>
  <si>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</si>
  <si>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</si>
  <si>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</si>
  <si>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</si>
  <si>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</si>
  <si>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</si>
  <si>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</si>
  <si>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</si>
  <si>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</si>
  <si>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</si>
  <si>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</si>
  <si>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</si>
  <si>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</si>
  <si>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</si>
  <si>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</si>
  <si>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</si>
  <si>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</si>
  <si>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</si>
  <si>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</si>
  <si>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</si>
  <si>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</si>
  <si>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</si>
  <si>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</si>
  <si>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</si>
  <si>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</si>
  <si>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</si>
  <si>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</si>
  <si>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</si>
  <si>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</si>
  <si>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</si>
  <si>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</si>
  <si>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</si>
  <si>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</si>
  <si>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</si>
  <si>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</si>
  <si>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</si>
  <si>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</si>
  <si>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</si>
  <si>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</si>
  <si>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</si>
  <si>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</si>
  <si>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</si>
  <si>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</si>
  <si>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</si>
  <si>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</si>
  <si>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</si>
  <si>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</si>
  <si>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</si>
  <si>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</si>
  <si>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</si>
  <si>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</si>
  <si>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</si>
  <si>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</si>
  <si>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</si>
  <si>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</si>
  <si>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</si>
  <si>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</si>
  <si>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</si>
  <si>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</si>
  <si>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</si>
  <si>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</si>
  <si>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</si>
  <si>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</si>
  <si>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</si>
  <si>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</si>
  <si>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</si>
  <si>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</si>
  <si>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</si>
  <si>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</si>
  <si>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</si>
  <si>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</si>
  <si>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</si>
  <si>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</si>
  <si>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</si>
  <si>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</si>
  <si>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</si>
  <si>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</si>
  <si>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</si>
  <si>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</si>
  <si>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</si>
  <si>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</si>
  <si>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</si>
  <si>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</si>
  <si>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</si>
  <si>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</si>
  <si>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</si>
  <si>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</si>
  <si>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</si>
  <si>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</si>
  <si>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</si>
  <si>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</si>
  <si>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</si>
  <si>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</si>
  <si>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</si>
  <si>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</si>
  <si>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</si>
  <si>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</si>
  <si>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</si>
  <si>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</si>
  <si>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</si>
  <si>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</si>
  <si>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</si>
  <si>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</si>
  <si>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</si>
  <si>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</si>
  <si>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</si>
  <si>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</si>
  <si>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</si>
  <si>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</si>
  <si>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</si>
  <si>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</si>
  <si>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</si>
  <si>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</si>
  <si>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</si>
  <si>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</si>
  <si>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</si>
  <si>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</si>
  <si>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</si>
  <si>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</si>
  <si>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</si>
  <si>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</si>
  <si>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</si>
  <si>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</si>
  <si>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</si>
  <si>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</si>
  <si>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</si>
  <si>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</si>
  <si>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</si>
  <si>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</si>
  <si>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</si>
  <si>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</si>
  <si>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</si>
  <si>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</si>
  <si>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</si>
  <si>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</si>
  <si>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</si>
  <si>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</si>
  <si>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</si>
  <si>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</si>
  <si>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</si>
  <si>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</si>
  <si>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</si>
  <si>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</si>
  <si>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</si>
  <si>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</si>
  <si>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</si>
  <si>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</si>
  <si>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</si>
  <si>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</si>
  <si>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</si>
  <si>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</si>
  <si>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</si>
  <si>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</si>
  <si>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</si>
  <si>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</si>
  <si>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</si>
  <si>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</si>
  <si>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</si>
  <si>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</si>
  <si>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</si>
  <si>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</si>
  <si>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</si>
  <si>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</si>
  <si>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</si>
  <si>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</si>
  <si>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</si>
  <si>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</si>
  <si>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</si>
  <si>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</si>
  <si>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</si>
  <si>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</si>
  <si>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</si>
  <si>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</si>
  <si>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</si>
  <si>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</si>
  <si>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</si>
  <si>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</si>
  <si>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</si>
  <si>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</si>
  <si>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</si>
  <si>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</si>
  <si>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</si>
  <si>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</si>
  <si>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</si>
  <si>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</si>
  <si>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</si>
  <si>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</si>
  <si>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</si>
  <si>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</si>
  <si>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</si>
  <si>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</si>
  <si>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</si>
  <si>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</si>
  <si>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</si>
  <si>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</si>
  <si>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</si>
  <si>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</si>
  <si>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</si>
  <si>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</si>
  <si>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</si>
  <si>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</si>
  <si>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</si>
  <si>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</si>
  <si>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</si>
  <si>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</si>
  <si>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</si>
  <si>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</si>
  <si>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</si>
  <si>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</si>
  <si>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</si>
  <si>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</si>
  <si>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</si>
  <si>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</si>
  <si>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</si>
  <si>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</si>
  <si>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</si>
  <si>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</si>
  <si>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</si>
  <si>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</si>
  <si>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</si>
  <si>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</si>
  <si>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</si>
  <si>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</si>
  <si>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</si>
  <si>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</si>
  <si>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</si>
  <si>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</si>
  <si>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</si>
  <si>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</si>
  <si>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</si>
  <si>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</si>
  <si>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</si>
  <si>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</si>
  <si>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</si>
  <si>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</si>
  <si>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</si>
  <si>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</si>
  <si>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</si>
  <si>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</si>
  <si>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</si>
  <si>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</si>
  <si>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</si>
  <si>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</si>
  <si>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</si>
  <si>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</si>
  <si>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</si>
  <si>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</si>
  <si>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</si>
  <si>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</si>
  <si>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</si>
  <si>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</si>
  <si>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</si>
  <si>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</si>
  <si>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</si>
  <si>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</si>
  <si>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</si>
  <si>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</si>
  <si>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</si>
  <si>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</si>
  <si>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</si>
  <si>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</si>
  <si>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</si>
  <si>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</si>
  <si>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</si>
  <si>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</si>
  <si>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</si>
  <si>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</si>
  <si>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</si>
  <si>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</si>
  <si>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</si>
  <si>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</si>
  <si>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</si>
  <si>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</si>
  <si>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</si>
  <si>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</si>
  <si>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</si>
  <si>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</si>
  <si>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</si>
  <si>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</si>
  <si>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</si>
  <si>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</si>
  <si>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</si>
  <si>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</si>
  <si>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</si>
  <si>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</si>
  <si>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</si>
  <si>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</si>
  <si>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</si>
  <si>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</si>
  <si>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</si>
  <si>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</si>
  <si>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</si>
  <si>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</si>
  <si>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</si>
  <si>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</si>
  <si>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</si>
  <si>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</si>
  <si>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</si>
  <si>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</si>
  <si>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</si>
  <si>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</si>
  <si>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</si>
  <si>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</si>
  <si>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</si>
  <si>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</si>
  <si>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</si>
  <si>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</si>
  <si>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</si>
  <si>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</si>
  <si>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</si>
  <si>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</si>
  <si>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</si>
  <si>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</si>
  <si>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</si>
  <si>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</si>
  <si>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</si>
  <si>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</si>
  <si>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</si>
  <si>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</si>
  <si>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</si>
  <si>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</si>
  <si>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</si>
  <si>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</si>
  <si>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</si>
  <si>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</si>
  <si>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</si>
  <si>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</si>
  <si>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</si>
  <si>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</si>
  <si>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</si>
  <si>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</si>
  <si>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</si>
  <si>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</si>
  <si>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</si>
  <si>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</si>
  <si>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</si>
  <si>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</si>
  <si>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</si>
  <si>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</si>
  <si>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</si>
  <si>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</si>
  <si>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</si>
  <si>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</si>
  <si>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</si>
  <si>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</si>
  <si>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</si>
  <si>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</si>
  <si>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</si>
  <si>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</si>
  <si>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</si>
  <si>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</si>
  <si>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</si>
  <si>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</si>
  <si>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</si>
  <si>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</si>
  <si>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</si>
  <si>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</si>
  <si>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</si>
  <si>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</si>
  <si>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</si>
  <si>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</si>
  <si>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</si>
  <si>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</si>
  <si>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</si>
  <si>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</si>
  <si>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</si>
  <si>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</si>
  <si>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</si>
  <si>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</si>
  <si>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</si>
  <si>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</si>
  <si>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</si>
  <si>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</si>
  <si>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</si>
  <si>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</si>
  <si>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</si>
  <si>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</si>
  <si>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</si>
  <si>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</si>
  <si>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</si>
  <si>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</si>
  <si>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</si>
  <si>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</si>
  <si>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</si>
  <si>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</si>
  <si>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</si>
  <si>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</si>
  <si>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</si>
  <si>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</si>
  <si>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</si>
  <si>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</si>
  <si>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</si>
  <si>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</si>
  <si>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</si>
  <si>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</si>
  <si>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</si>
  <si>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</si>
  <si>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</si>
  <si>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</si>
  <si>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</si>
  <si>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</si>
  <si>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</si>
  <si>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</si>
  <si>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</si>
  <si>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</si>
  <si>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</si>
  <si>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</si>
  <si>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</si>
  <si>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</si>
  <si>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</si>
  <si>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</si>
  <si>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</si>
  <si>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</si>
  <si>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</si>
  <si>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</si>
  <si>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</si>
  <si>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</si>
  <si>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</si>
  <si>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</si>
  <si>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</si>
  <si>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</si>
  <si>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</si>
  <si>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</si>
  <si>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</si>
  <si>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</si>
  <si>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</si>
  <si>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</si>
  <si>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</si>
  <si>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</si>
  <si>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</si>
  <si>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</si>
  <si>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</si>
  <si>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</si>
  <si>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</si>
  <si>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</si>
  <si>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</si>
  <si>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</si>
  <si>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</si>
  <si>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</si>
  <si>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</si>
  <si>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</si>
  <si>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</si>
  <si>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</si>
  <si>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</si>
  <si>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</si>
  <si>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</si>
  <si>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</si>
  <si>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</si>
  <si>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</si>
  <si>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</si>
  <si>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</si>
  <si>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</si>
  <si>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</si>
  <si>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</si>
  <si>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</si>
  <si>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</si>
  <si>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</si>
  <si>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</si>
  <si>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</si>
  <si>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</si>
  <si>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</si>
  <si>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</si>
  <si>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</si>
  <si>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</si>
  <si>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</si>
  <si>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</si>
  <si>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</si>
  <si>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</si>
  <si>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</si>
  <si>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</si>
  <si>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</si>
  <si>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</si>
  <si>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</si>
  <si>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</si>
  <si>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</si>
  <si>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</si>
  <si>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</si>
  <si>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</si>
  <si>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</si>
  <si>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</si>
  <si>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</si>
  <si>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</si>
  <si>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</si>
  <si>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</si>
  <si>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</si>
  <si>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</si>
  <si>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</si>
  <si>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</si>
  <si>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</si>
  <si>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</si>
  <si>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</si>
  <si>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</si>
  <si>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</si>
  <si>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</si>
  <si>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</si>
  <si>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</si>
  <si>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</si>
  <si>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</si>
  <si>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</si>
  <si>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</si>
  <si>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</si>
  <si>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</si>
  <si>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</si>
  <si>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</si>
  <si>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</si>
  <si>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</si>
  <si>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</si>
  <si>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</si>
  <si>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</si>
  <si>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</si>
  <si>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</si>
  <si>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</si>
  <si>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</si>
  <si>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</si>
  <si>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</si>
  <si>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</si>
  <si>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</si>
  <si>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</si>
  <si>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</si>
  <si>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</si>
  <si>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</si>
  <si>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</si>
  <si>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</si>
  <si>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</si>
  <si>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</si>
  <si>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</si>
  <si>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</si>
  <si>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</si>
  <si>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</si>
  <si>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</si>
  <si>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</si>
  <si>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</si>
  <si>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</si>
  <si>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</si>
  <si>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</si>
  <si>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</si>
  <si>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</si>
  <si>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</si>
  <si>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</si>
  <si>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</si>
  <si>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</si>
  <si>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</si>
  <si>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</si>
  <si>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</si>
  <si>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</si>
  <si>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</si>
  <si>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</si>
  <si>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</si>
  <si>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</si>
  <si>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</si>
  <si>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</si>
  <si>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</si>
  <si>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</si>
  <si>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</si>
  <si>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</si>
  <si>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</si>
  <si>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</si>
  <si>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</si>
  <si>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</si>
  <si>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</si>
  <si>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</si>
  <si>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</si>
  <si>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</si>
  <si>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</si>
  <si>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</si>
  <si>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</si>
  <si>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</si>
  <si>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</si>
  <si>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</si>
  <si>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</si>
  <si>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</si>
  <si>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</si>
  <si>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</si>
  <si>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</si>
  <si>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</si>
  <si>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</si>
  <si>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</si>
  <si>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</si>
  <si>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</si>
  <si>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</si>
  <si>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</si>
  <si>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</si>
  <si>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</si>
  <si>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</si>
  <si>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</si>
  <si>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</si>
  <si>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</si>
  <si>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</si>
  <si>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</si>
  <si>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</si>
  <si>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</si>
  <si>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</si>
  <si>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</si>
  <si>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</si>
  <si>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</si>
  <si>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</si>
  <si>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</si>
  <si>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</si>
  <si>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</si>
  <si>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</si>
  <si>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</si>
  <si>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</si>
  <si>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</si>
  <si>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</si>
  <si>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</si>
  <si>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</si>
  <si>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</si>
  <si>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</si>
  <si>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</si>
  <si>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</si>
  <si>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</si>
  <si>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</si>
  <si>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</si>
  <si>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</si>
  <si>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</si>
  <si>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</si>
  <si>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</si>
  <si>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</si>
  <si>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</si>
  <si>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</si>
  <si>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</si>
  <si>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</si>
  <si>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</si>
  <si>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</si>
  <si>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</si>
  <si>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</si>
  <si>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</si>
  <si>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</si>
  <si>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</si>
  <si>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</si>
  <si>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</si>
  <si>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</si>
  <si>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</si>
  <si>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</si>
  <si>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</si>
  <si>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</si>
  <si>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</si>
  <si>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</si>
  <si>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</si>
  <si>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</si>
  <si>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</si>
  <si>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</si>
  <si>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</si>
  <si>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</si>
  <si>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</si>
  <si>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</si>
  <si>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</si>
  <si>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</si>
  <si>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</si>
  <si>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</si>
  <si>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</si>
  <si>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</si>
  <si>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</si>
  <si>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</si>
  <si>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</si>
  <si>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</si>
  <si>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</si>
  <si>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</si>
  <si>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</si>
  <si>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</si>
  <si>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</si>
  <si>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</si>
  <si>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</si>
  <si>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</si>
  <si>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</si>
  <si>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</si>
  <si>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</si>
  <si>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</si>
  <si>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</si>
  <si>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</si>
  <si>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</si>
  <si>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</si>
  <si>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</si>
  <si>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</si>
  <si>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</si>
  <si>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</si>
  <si>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</si>
  <si>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</si>
  <si>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</si>
  <si>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</si>
  <si>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</si>
  <si>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</si>
  <si>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</si>
  <si>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</si>
  <si>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</si>
  <si>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</si>
  <si>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</si>
  <si>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</si>
  <si>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</si>
  <si>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</si>
  <si>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</si>
  <si>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</si>
  <si>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</si>
  <si>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</si>
  <si>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</si>
  <si>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</si>
  <si>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</si>
  <si>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</si>
  <si>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</si>
  <si>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</si>
  <si>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</si>
  <si>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</si>
  <si>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</si>
  <si>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</si>
  <si>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</si>
  <si>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</si>
  <si>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</si>
  <si>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</si>
  <si>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</si>
  <si>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</si>
  <si>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</si>
  <si>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</si>
  <si>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</si>
  <si>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</si>
  <si>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</si>
  <si>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</si>
  <si>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</si>
  <si>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</si>
  <si>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</si>
  <si>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</si>
  <si>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</si>
  <si>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</si>
  <si>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</si>
  <si>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</si>
  <si>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</si>
  <si>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</si>
  <si>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</si>
  <si>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</si>
  <si>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</si>
  <si>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</si>
  <si>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</si>
  <si>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</si>
  <si>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</si>
  <si>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</si>
  <si>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</si>
  <si>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</si>
  <si>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</si>
  <si>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</si>
  <si>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</si>
  <si>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</si>
  <si>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</si>
  <si>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</si>
  <si>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</si>
  <si>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</si>
  <si>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</si>
  <si>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</si>
  <si>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</si>
  <si>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</si>
  <si>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</si>
  <si>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</si>
  <si>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</si>
  <si>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</si>
  <si>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</si>
  <si>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</si>
  <si>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</si>
  <si>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</si>
  <si>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</si>
  <si>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</si>
  <si>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</si>
  <si>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</si>
  <si>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</si>
  <si>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</si>
  <si>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</si>
  <si>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</si>
  <si>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</si>
  <si>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</si>
  <si>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</si>
  <si>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</si>
  <si>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</si>
  <si>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</si>
  <si>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</si>
  <si>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</si>
  <si>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</si>
  <si>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</si>
  <si>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</si>
  <si>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</si>
  <si>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</si>
  <si>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</si>
  <si>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</si>
  <si>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</si>
  <si>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</si>
  <si>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</si>
  <si>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</si>
  <si>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</si>
  <si>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</si>
  <si>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</si>
  <si>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</si>
  <si>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</si>
  <si>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</si>
  <si>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</si>
  <si>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</si>
  <si>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</si>
  <si>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</si>
  <si>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</si>
  <si>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</si>
  <si>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</si>
  <si>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</si>
  <si>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</si>
  <si>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</si>
  <si>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</si>
  <si>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</si>
  <si>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</si>
  <si>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</si>
  <si>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</si>
  <si>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</si>
  <si>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</si>
  <si>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</si>
  <si>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</si>
  <si>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</si>
  <si>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</si>
  <si>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</si>
  <si>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</si>
  <si>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</si>
  <si>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</si>
  <si>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</si>
  <si>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</si>
  <si>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</si>
  <si>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</si>
  <si>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</si>
  <si>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</si>
  <si>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</si>
  <si>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</si>
  <si>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</si>
  <si>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</si>
  <si>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</si>
  <si>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</si>
  <si>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</si>
  <si>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</si>
  <si>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</si>
  <si>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</si>
  <si>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</si>
  <si>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</si>
  <si>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</si>
  <si>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</si>
  <si>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</si>
  <si>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</si>
  <si>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</si>
  <si>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</si>
  <si>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</si>
  <si>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</si>
  <si>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</si>
  <si>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</si>
  <si>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</si>
  <si>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</si>
  <si>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</si>
  <si>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</si>
  <si>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</si>
  <si>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</si>
  <si>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</si>
  <si>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</si>
  <si>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</si>
  <si>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</si>
  <si>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</si>
  <si>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</si>
  <si>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</si>
  <si>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</si>
  <si>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</si>
  <si>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</si>
  <si>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</si>
  <si>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</si>
  <si>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</si>
  <si>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</si>
  <si>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</si>
  <si>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</si>
  <si>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</si>
  <si>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</si>
  <si>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</si>
  <si>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</si>
  <si>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</si>
  <si>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</si>
  <si>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</si>
  <si>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</si>
  <si>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</si>
  <si>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</si>
  <si>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</si>
  <si>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</si>
  <si>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</si>
  <si>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</si>
  <si>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</si>
  <si>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</si>
  <si>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</si>
  <si>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</si>
  <si>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</si>
  <si>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</si>
  <si>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</si>
  <si>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</si>
  <si>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</si>
  <si>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</si>
  <si>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</si>
  <si>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</si>
  <si>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</si>
  <si>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</si>
  <si>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</si>
  <si>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</si>
  <si>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</si>
  <si>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</si>
  <si>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</si>
  <si>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</si>
  <si>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</si>
  <si>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</si>
  <si>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</si>
  <si>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</si>
  <si>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</si>
  <si>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</si>
  <si>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</si>
  <si>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</si>
  <si>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</si>
  <si>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</si>
  <si>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</si>
  <si>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</si>
  <si>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</si>
  <si>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</si>
  <si>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</si>
  <si>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</si>
  <si>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</si>
  <si>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</si>
  <si>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</si>
  <si>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</si>
  <si>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</si>
  <si>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</si>
  <si>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</si>
  <si>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</si>
  <si>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</si>
  <si>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</si>
  <si>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</si>
  <si>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</si>
  <si>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</si>
  <si>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</si>
  <si>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</si>
  <si>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</si>
  <si>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</si>
  <si>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</si>
  <si>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</si>
  <si>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</si>
  <si>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</si>
  <si>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</si>
  <si>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</si>
  <si>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</si>
  <si>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</si>
  <si>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</si>
  <si>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</si>
  <si>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</si>
  <si>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</si>
  <si>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</si>
  <si>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</si>
  <si>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</si>
  <si>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</si>
  <si>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</si>
  <si>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</si>
  <si>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</si>
  <si>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</si>
  <si>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</si>
  <si>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</si>
  <si>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</si>
  <si>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</si>
  <si>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</si>
  <si>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</si>
  <si>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</si>
  <si>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</si>
  <si>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</si>
  <si>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</si>
  <si>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</si>
  <si>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</si>
  <si>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</si>
  <si>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</si>
  <si>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</si>
  <si>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</si>
  <si>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</si>
  <si>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</si>
  <si>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</si>
  <si>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</si>
  <si>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</si>
  <si>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</si>
  <si>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</si>
  <si>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</si>
  <si>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</si>
  <si>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</si>
  <si>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</si>
  <si>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</si>
  <si>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</si>
  <si>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</si>
  <si>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</si>
  <si>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</si>
  <si>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</si>
  <si>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</si>
  <si>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</si>
  <si>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</si>
  <si>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</si>
  <si>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</si>
  <si>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</si>
  <si>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</si>
  <si>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</si>
  <si>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</si>
  <si>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</si>
  <si>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</si>
  <si>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</si>
  <si>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</si>
  <si>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</si>
  <si>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</si>
  <si>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</si>
  <si>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</si>
  <si>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</si>
  <si>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</si>
  <si>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</si>
  <si>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</si>
  <si>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</si>
  <si>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</si>
  <si>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</si>
  <si>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</si>
  <si>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</si>
  <si>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</si>
  <si>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</si>
  <si>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</si>
  <si>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</si>
  <si>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</si>
  <si>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</si>
  <si>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</si>
  <si>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</si>
  <si>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</si>
  <si>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</si>
  <si>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</si>
  <si>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</si>
  <si>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</si>
  <si>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</si>
  <si>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</si>
  <si>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</si>
  <si>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</si>
  <si>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</si>
  <si>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</si>
  <si>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</si>
  <si>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</si>
  <si>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</si>
  <si>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</si>
  <si>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</si>
  <si>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</si>
  <si>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</si>
  <si>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</si>
  <si>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</si>
  <si>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</si>
  <si>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</si>
  <si>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</si>
  <si>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</si>
  <si>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</si>
  <si>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</si>
  <si>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</si>
  <si>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</si>
  <si>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</si>
  <si>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</si>
  <si>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</si>
  <si>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</si>
  <si>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</si>
  <si>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</si>
  <si>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</si>
  <si>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</si>
  <si>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</si>
  <si>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</si>
  <si>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</si>
  <si>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</si>
  <si>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</si>
  <si>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</si>
  <si>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</si>
  <si>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</si>
  <si>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</si>
  <si>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</si>
  <si>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</si>
  <si>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</si>
  <si>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</si>
  <si>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</si>
  <si>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</si>
  <si>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</si>
  <si>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</si>
  <si>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</si>
  <si>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</si>
  <si>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</si>
  <si>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</si>
  <si>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</si>
  <si>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</si>
  <si>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</si>
  <si>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</si>
  <si>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</si>
  <si>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</si>
  <si>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</si>
  <si>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</si>
  <si>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</si>
  <si>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</si>
  <si>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</si>
  <si>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</si>
  <si>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</si>
  <si>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</si>
  <si>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</si>
  <si>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</si>
  <si>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</si>
  <si>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</si>
  <si>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</si>
  <si>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</si>
  <si>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</si>
  <si>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</si>
  <si>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</si>
  <si>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</si>
  <si>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</si>
  <si>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</si>
  <si>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</si>
  <si>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</si>
  <si>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</si>
  <si>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</si>
  <si>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</si>
  <si>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</si>
  <si>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</si>
  <si>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</si>
  <si>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</si>
  <si>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</si>
  <si>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</si>
  <si>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</si>
  <si>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</si>
  <si>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</si>
  <si>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</si>
  <si>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</si>
  <si>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</si>
  <si>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</si>
  <si>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</si>
  <si>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</si>
  <si>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</si>
  <si>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</si>
  <si>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</si>
  <si>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</si>
  <si>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</si>
  <si>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</si>
  <si>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</si>
  <si>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</si>
  <si>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</si>
  <si>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</si>
  <si>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</si>
  <si>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</si>
  <si>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</si>
  <si>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</si>
  <si>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</si>
  <si>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</si>
  <si>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</si>
  <si>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</si>
  <si>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</si>
  <si>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</si>
  <si>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</si>
  <si>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</si>
  <si>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</si>
  <si>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</si>
  <si>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</si>
  <si>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</si>
  <si>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</si>
  <si>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</si>
  <si>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</si>
  <si>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</si>
  <si>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</si>
  <si>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</si>
  <si>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</si>
  <si>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</si>
  <si>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</si>
  <si>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</si>
  <si>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</si>
  <si>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</si>
  <si>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</si>
  <si>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</si>
  <si>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</si>
  <si>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</si>
  <si>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</si>
  <si>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</si>
  <si>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</si>
  <si>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</si>
  <si>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</si>
  <si>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</si>
  <si>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</si>
  <si>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</si>
  <si>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</si>
  <si>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</si>
  <si>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</si>
  <si>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</si>
  <si>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</si>
  <si>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</si>
  <si>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</si>
  <si>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</si>
  <si>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</si>
  <si>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</si>
  <si>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</si>
  <si>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</si>
  <si>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</si>
  <si>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</si>
  <si>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</si>
  <si>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</si>
  <si>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</si>
  <si>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</si>
  <si>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</si>
  <si>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</si>
  <si>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</si>
  <si>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</si>
  <si>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</si>
  <si>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</si>
  <si>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</si>
  <si>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</si>
  <si>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</si>
  <si>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</si>
  <si>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</si>
  <si>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</si>
  <si>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</si>
  <si>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</si>
  <si>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</si>
  <si>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</si>
  <si>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</si>
  <si>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</si>
  <si>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</si>
  <si>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</si>
  <si>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</si>
  <si>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</si>
  <si>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</si>
  <si>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</si>
  <si>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</si>
  <si>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</si>
  <si>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</si>
  <si>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</si>
  <si>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</si>
  <si>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</si>
  <si>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</si>
  <si>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</si>
  <si>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</si>
  <si>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</si>
  <si>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</si>
  <si>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</si>
  <si>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</si>
  <si>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</si>
  <si>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</si>
  <si>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</si>
  <si>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</si>
  <si>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</si>
  <si>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</si>
  <si>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</si>
  <si>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</si>
  <si>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</si>
  <si>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</si>
  <si>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</si>
  <si>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</si>
  <si>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</si>
  <si>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</si>
  <si>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</si>
  <si>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</si>
  <si>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</si>
  <si>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</si>
  <si>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</si>
  <si>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</si>
  <si>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</si>
  <si>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</si>
  <si>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</si>
  <si>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</si>
  <si>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</si>
  <si>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</si>
  <si>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</si>
  <si>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</si>
  <si>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</si>
  <si>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</si>
  <si>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</si>
  <si>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</si>
  <si>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</si>
  <si>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</si>
  <si>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</si>
  <si>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</si>
  <si>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</si>
  <si>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</si>
  <si>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</si>
  <si>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</si>
  <si>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</si>
  <si>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</si>
  <si>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</si>
  <si>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</si>
  <si>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</si>
  <si>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</si>
  <si>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</si>
  <si>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</si>
  <si>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</si>
  <si>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</si>
  <si>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</si>
  <si>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</si>
  <si>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</si>
  <si>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</si>
  <si>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</si>
  <si>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</si>
  <si>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</si>
  <si>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</si>
  <si>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</si>
  <si>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</si>
  <si>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</si>
  <si>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</si>
  <si>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</si>
  <si>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</si>
  <si>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</si>
  <si>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</si>
  <si>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</si>
  <si>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</si>
  <si>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</si>
  <si>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</si>
  <si>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</si>
  <si>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</si>
  <si>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</si>
  <si>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</si>
  <si>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</si>
  <si>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</si>
  <si>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</si>
  <si>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</si>
  <si>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</si>
  <si>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</si>
  <si>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</si>
  <si>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</si>
  <si>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</si>
  <si>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</si>
  <si>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</si>
  <si>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</si>
  <si>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</si>
  <si>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</si>
  <si>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</si>
  <si>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</si>
  <si>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</si>
  <si>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</si>
  <si>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</si>
  <si>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</si>
  <si>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</si>
  <si>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</si>
  <si>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</si>
  <si>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</si>
  <si>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</si>
  <si>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</si>
  <si>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</si>
  <si>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</si>
  <si>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</si>
  <si>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</si>
  <si>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</si>
  <si>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</si>
  <si>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</si>
  <si>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</si>
  <si>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</si>
  <si>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</si>
  <si>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</si>
  <si>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</si>
  <si>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</si>
  <si>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</si>
  <si>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</si>
  <si>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</si>
  <si>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</si>
  <si>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</si>
  <si>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</si>
  <si>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</si>
  <si>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</si>
  <si>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</si>
  <si>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</si>
  <si>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</si>
  <si>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</si>
  <si>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</si>
  <si>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</si>
  <si>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</si>
  <si>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</si>
  <si>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</si>
  <si>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</si>
  <si>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</si>
  <si>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</si>
  <si>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</si>
  <si>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</si>
  <si>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</si>
  <si>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</si>
  <si>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</si>
  <si>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</si>
  <si>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</si>
  <si>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</si>
  <si>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</si>
  <si>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</si>
  <si>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</si>
  <si>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</si>
  <si>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</si>
  <si>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</si>
  <si>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</si>
  <si>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</si>
  <si>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</si>
  <si>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</si>
  <si>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</si>
  <si>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</si>
  <si>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</si>
  <si>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</si>
  <si>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</si>
  <si>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</si>
  <si>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</si>
  <si>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</si>
  <si>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</si>
  <si>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</si>
  <si>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</si>
  <si>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</si>
  <si>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</si>
  <si>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</si>
  <si>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</si>
  <si>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</si>
  <si>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</si>
  <si>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</si>
  <si>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</si>
  <si>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</si>
  <si>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</si>
  <si>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</si>
  <si>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</si>
  <si>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</si>
  <si>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</si>
  <si>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</si>
  <si>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</si>
  <si>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</si>
  <si>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</si>
  <si>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</si>
  <si>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</si>
  <si>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</si>
  <si>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</si>
  <si>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</si>
  <si>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</si>
  <si>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</si>
  <si>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</si>
  <si>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</si>
  <si>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</si>
  <si>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</si>
  <si>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</si>
  <si>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</si>
  <si>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</si>
  <si>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</si>
  <si>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</si>
  <si>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</si>
  <si>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</si>
  <si>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</si>
  <si>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</si>
  <si>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</si>
  <si>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</si>
  <si>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</si>
  <si>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</si>
  <si>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</si>
  <si>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</si>
  <si>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</si>
  <si>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</si>
  <si>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</si>
  <si>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</si>
  <si>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</si>
  <si>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</si>
  <si>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</si>
  <si>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</si>
  <si>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</si>
  <si>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</si>
  <si>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</si>
  <si>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</si>
  <si>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</si>
  <si>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</si>
  <si>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</si>
  <si>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</si>
  <si>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</si>
  <si>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</si>
  <si>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</si>
  <si>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</si>
  <si>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</si>
  <si>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</si>
  <si>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</si>
  <si>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</si>
  <si>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</si>
  <si>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</si>
  <si>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</si>
  <si>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</si>
  <si>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</si>
  <si>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</si>
  <si>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</si>
  <si>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</si>
  <si>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</si>
  <si>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</si>
  <si>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</si>
  <si>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</si>
  <si>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</si>
  <si>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</si>
  <si>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</si>
  <si>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</si>
  <si>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</si>
  <si>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</si>
  <si>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</si>
  <si>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</si>
  <si>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</si>
  <si>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</si>
  <si>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</si>
  <si>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</si>
  <si>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</si>
  <si>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</si>
  <si>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</si>
  <si>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</si>
  <si>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</si>
  <si>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</si>
  <si>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</si>
  <si>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</si>
  <si>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</si>
  <si>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</si>
  <si>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</si>
  <si>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</si>
  <si>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</si>
  <si>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</si>
  <si>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</si>
  <si>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</si>
  <si>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</si>
  <si>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</si>
  <si>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</si>
  <si>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</si>
  <si>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</si>
  <si>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</si>
  <si>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</si>
  <si>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</si>
  <si>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</si>
  <si>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</si>
  <si>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</si>
  <si>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</si>
  <si>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</si>
  <si>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</si>
  <si>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</si>
  <si>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</si>
  <si>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</si>
  <si>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</si>
  <si>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</si>
  <si>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</si>
  <si>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</si>
  <si>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</si>
  <si>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</si>
  <si>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</si>
  <si>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</si>
  <si>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</si>
  <si>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</si>
  <si>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</si>
  <si>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</si>
  <si>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</si>
  <si>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</si>
  <si>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</si>
  <si>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</si>
  <si>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</si>
  <si>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</si>
  <si>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</si>
  <si>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</si>
  <si>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</si>
  <si>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</si>
  <si>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</si>
  <si>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</si>
  <si>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</si>
  <si>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</si>
  <si>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</si>
  <si>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</si>
  <si>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</si>
  <si>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</si>
  <si>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</si>
  <si>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</si>
  <si>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</si>
  <si>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</si>
  <si>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</si>
  <si>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</si>
  <si>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</si>
  <si>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</si>
  <si>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</si>
  <si>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</si>
  <si>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</si>
  <si>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</si>
  <si>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</si>
  <si>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</si>
  <si>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</si>
  <si>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</si>
  <si>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</si>
  <si>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</si>
  <si>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</si>
  <si>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</si>
  <si>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</si>
  <si>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</si>
  <si>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</si>
  <si>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</si>
  <si>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</si>
  <si>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</si>
  <si>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</si>
  <si>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</si>
  <si>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</si>
  <si>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</si>
  <si>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</si>
  <si>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</si>
  <si>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</si>
  <si>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</si>
  <si>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</si>
  <si>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</si>
  <si>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</si>
  <si>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</si>
  <si>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</si>
  <si>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</si>
  <si>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</si>
  <si>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</si>
  <si>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</si>
  <si>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</si>
  <si>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</si>
  <si>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</si>
  <si>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</si>
  <si>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</si>
  <si>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</si>
  <si>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</si>
  <si>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</si>
  <si>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</si>
  <si>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</si>
  <si>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</si>
  <si>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</si>
  <si>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</si>
  <si>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</si>
  <si>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</si>
  <si>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</si>
  <si>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</si>
  <si>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</si>
  <si>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</si>
  <si>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</si>
  <si>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</si>
  <si>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</si>
  <si>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</si>
  <si>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</si>
  <si>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</si>
  <si>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</si>
  <si>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</si>
  <si>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</si>
  <si>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</si>
  <si>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</si>
  <si>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</si>
  <si>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</si>
  <si>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</si>
  <si>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</si>
  <si>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</si>
  <si>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</si>
  <si>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</si>
  <si>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</si>
  <si>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</si>
  <si>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</si>
  <si>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</si>
  <si>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</si>
  <si>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</si>
  <si>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</si>
  <si>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</si>
  <si>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</si>
  <si>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</si>
  <si>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</si>
  <si>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</si>
  <si>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</si>
  <si>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</si>
  <si>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</si>
  <si>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</si>
  <si>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</si>
  <si>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</si>
  <si>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</si>
  <si>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</si>
  <si>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</si>
  <si>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</si>
  <si>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</si>
  <si>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</si>
  <si>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</si>
  <si>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</si>
  <si>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</si>
  <si>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</si>
  <si>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</si>
  <si>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</si>
  <si>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</si>
  <si>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</si>
  <si>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</si>
  <si>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</si>
  <si>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</si>
  <si>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</si>
  <si>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</si>
  <si>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</si>
  <si>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</si>
  <si>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</si>
  <si>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</si>
  <si>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</si>
  <si>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</si>
  <si>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</si>
  <si>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</si>
  <si>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</si>
  <si>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</si>
  <si>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</si>
  <si>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</si>
  <si>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</si>
  <si>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</si>
  <si>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</si>
  <si>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</si>
  <si>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</si>
  <si>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</si>
  <si>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</si>
  <si>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</si>
  <si>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</si>
  <si>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</si>
  <si>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</si>
  <si>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</si>
  <si>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</si>
  <si>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</si>
  <si>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</si>
  <si>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</si>
  <si>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</si>
  <si>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</si>
  <si>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</si>
  <si>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</si>
  <si>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</si>
  <si>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</si>
  <si>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</si>
  <si>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</si>
  <si>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</si>
  <si>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</si>
  <si>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</si>
  <si>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</si>
  <si>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</si>
  <si>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</si>
  <si>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</si>
  <si>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</si>
  <si>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</si>
  <si>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</si>
  <si>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</si>
  <si>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</si>
  <si>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</si>
  <si>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</si>
  <si>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</si>
  <si>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</si>
  <si>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</si>
  <si>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</si>
  <si>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</si>
  <si>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</si>
  <si>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</si>
  <si>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</si>
  <si>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</si>
  <si>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</si>
  <si>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</si>
  <si>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</si>
  <si>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</si>
  <si>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</si>
  <si>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</si>
  <si>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</si>
  <si>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</si>
  <si>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</si>
  <si>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</si>
  <si>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</si>
  <si>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</si>
  <si>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</si>
  <si>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</si>
  <si>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</si>
  <si>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</si>
  <si>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</si>
  <si>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</si>
  <si>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</si>
  <si>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</si>
  <si>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</si>
  <si>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</si>
  <si>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</si>
  <si>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</si>
  <si>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</si>
  <si>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</si>
  <si>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</si>
  <si>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</si>
  <si>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</si>
  <si>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</si>
  <si>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</si>
  <si>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</si>
  <si>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</si>
  <si>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</si>
  <si>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</si>
  <si>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</si>
  <si>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</si>
  <si>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</si>
  <si>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</si>
  <si>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</si>
  <si>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</si>
  <si>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</si>
  <si>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</si>
  <si>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</si>
  <si>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</si>
  <si>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</si>
  <si>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</si>
  <si>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</si>
  <si>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</si>
  <si>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</si>
  <si>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</si>
  <si>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</si>
  <si>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</si>
  <si>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</si>
  <si>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</si>
  <si>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</si>
  <si>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</si>
  <si>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</si>
  <si>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</si>
  <si>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</si>
  <si>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</si>
  <si>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</si>
  <si>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</si>
  <si>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</si>
  <si>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</si>
  <si>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</si>
  <si>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</si>
  <si>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</si>
  <si>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</si>
  <si>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</si>
  <si>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</si>
  <si>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</si>
  <si>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</si>
  <si>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</si>
  <si>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</si>
  <si>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</si>
  <si>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</si>
  <si>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</si>
  <si>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</si>
  <si>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</si>
  <si>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</si>
  <si>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</si>
  <si>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</si>
  <si>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</si>
  <si>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</si>
  <si>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</si>
  <si>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</si>
  <si>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</si>
  <si>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</si>
  <si>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</si>
  <si>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</si>
  <si>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</si>
  <si>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</si>
  <si>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</si>
  <si>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</si>
  <si>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</si>
  <si>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</si>
  <si>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</si>
  <si>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</si>
  <si>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</si>
  <si>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</si>
  <si>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</si>
  <si>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</si>
  <si>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</si>
  <si>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</si>
  <si>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</si>
  <si>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</si>
  <si>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</si>
  <si>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</si>
  <si>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</si>
  <si>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</si>
  <si>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</si>
  <si>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</si>
  <si>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</si>
  <si>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</si>
  <si>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</si>
  <si>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</si>
  <si>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</si>
  <si>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</si>
  <si>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</si>
  <si>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</si>
  <si>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</si>
  <si>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</si>
  <si>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</si>
  <si>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</si>
  <si>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</si>
  <si>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</si>
  <si>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</si>
  <si>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</si>
  <si>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</si>
  <si>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</si>
  <si>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</si>
  <si>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</si>
  <si>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</si>
  <si>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</si>
  <si>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</si>
  <si>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</si>
  <si>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</si>
  <si>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</si>
  <si>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</si>
  <si>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</si>
  <si>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</si>
  <si>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</si>
  <si>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</si>
  <si>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</si>
  <si>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</si>
  <si>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</si>
  <si>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</si>
  <si>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</si>
  <si>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</si>
  <si>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</si>
  <si>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</si>
  <si>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</si>
  <si>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</si>
  <si>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</si>
  <si>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</si>
  <si>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</si>
  <si>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</si>
  <si>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</si>
  <si>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</si>
  <si>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</si>
  <si>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</si>
  <si>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</si>
  <si>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</si>
  <si>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</si>
  <si>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</si>
  <si>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</si>
  <si>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</si>
  <si>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</si>
  <si>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</si>
  <si>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</si>
  <si>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</si>
  <si>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</si>
  <si>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</si>
  <si>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</si>
  <si>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</si>
  <si>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</si>
  <si>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</si>
  <si>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</si>
  <si>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</si>
  <si>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</si>
  <si>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</si>
  <si>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</si>
  <si>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</si>
  <si>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</si>
  <si>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</si>
  <si>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</si>
  <si>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</si>
  <si>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</si>
  <si>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</si>
  <si>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</si>
  <si>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</si>
  <si>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</si>
  <si>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</si>
  <si>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</si>
  <si>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</si>
  <si>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</si>
  <si>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</si>
  <si>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</si>
  <si>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</si>
  <si>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</si>
  <si>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</si>
  <si>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</si>
  <si>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</si>
  <si>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</si>
  <si>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</si>
  <si>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</si>
  <si>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</si>
  <si>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</si>
  <si>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</si>
  <si>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</si>
  <si>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</si>
  <si>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</si>
  <si>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</si>
  <si>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</si>
  <si>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</si>
  <si>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</si>
  <si>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</si>
  <si>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</si>
  <si>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</si>
  <si>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</si>
  <si>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</si>
  <si>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</si>
  <si>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</si>
  <si>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</si>
  <si>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</si>
  <si>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</si>
  <si>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</si>
  <si>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</si>
  <si>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</si>
  <si>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</si>
  <si>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</si>
  <si>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</si>
  <si>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</si>
  <si>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</si>
  <si>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</si>
  <si>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</si>
  <si>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</si>
  <si>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</si>
  <si>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</si>
  <si>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</si>
  <si>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</si>
  <si>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</si>
  <si>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</si>
  <si>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</si>
  <si>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</si>
  <si>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</si>
  <si>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</si>
  <si>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</si>
  <si>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</si>
  <si>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</si>
  <si>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</si>
  <si>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</si>
  <si>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</si>
  <si>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</si>
  <si>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</si>
  <si>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</si>
  <si>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</si>
  <si>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</si>
  <si>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</si>
  <si>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</si>
  <si>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</si>
  <si>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</si>
  <si>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</si>
  <si>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</si>
  <si>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</si>
  <si>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</si>
  <si>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</si>
  <si>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</si>
  <si>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</si>
  <si>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</si>
  <si>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</si>
  <si>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</si>
  <si>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</si>
  <si>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</si>
  <si>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</si>
  <si>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</si>
  <si>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</si>
  <si>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</si>
  <si>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</si>
  <si>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</si>
  <si>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</si>
  <si>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</si>
  <si>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</si>
  <si>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</si>
  <si>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</si>
  <si>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</si>
  <si>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</si>
  <si>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</si>
  <si>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</si>
  <si>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</si>
  <si>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</si>
  <si>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</si>
  <si>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</si>
  <si>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</si>
  <si>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</si>
  <si>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</si>
  <si>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</si>
  <si>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</si>
  <si>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</si>
  <si>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</si>
  <si>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</si>
  <si>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</si>
  <si>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</si>
  <si>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</si>
  <si>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</si>
  <si>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</si>
  <si>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</si>
  <si>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</si>
  <si>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</si>
  <si>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</si>
  <si>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</si>
  <si>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</si>
  <si>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</si>
  <si>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</si>
  <si>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</si>
  <si>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</si>
  <si>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</si>
  <si>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</si>
  <si>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</si>
  <si>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</si>
  <si>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</si>
  <si>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</si>
  <si>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</si>
  <si>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</si>
  <si>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</si>
  <si>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</si>
  <si>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</si>
  <si>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</si>
  <si>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</si>
  <si>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</si>
  <si>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</si>
  <si>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</si>
  <si>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</si>
  <si>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</si>
  <si>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</si>
  <si>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</si>
  <si>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</si>
  <si>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</si>
  <si>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</si>
  <si>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</si>
  <si>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</si>
  <si>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</si>
  <si>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</si>
  <si>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</si>
  <si>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</si>
  <si>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</si>
  <si>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</si>
  <si>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</si>
  <si>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</si>
  <si>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</si>
  <si>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</si>
  <si>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</si>
  <si>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</si>
  <si>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</si>
  <si>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</si>
  <si>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</si>
  <si>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</si>
  <si>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</si>
  <si>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</si>
  <si>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</si>
  <si>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</si>
  <si>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</si>
  <si>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</si>
  <si>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</si>
  <si>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</si>
  <si>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</si>
  <si>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</si>
  <si>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</si>
  <si>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</si>
  <si>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</si>
  <si>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</si>
  <si>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</si>
  <si>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</si>
  <si>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</si>
  <si>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</si>
  <si>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</si>
  <si>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</si>
  <si>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</si>
  <si>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</si>
  <si>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</si>
  <si>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</si>
  <si>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</si>
  <si>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</si>
  <si>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</si>
  <si>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</si>
  <si>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</si>
  <si>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</si>
  <si>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</si>
  <si>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</si>
  <si>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</si>
  <si>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</si>
  <si>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</si>
  <si>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</si>
  <si>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</si>
  <si>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</si>
  <si>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</si>
  <si>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</si>
  <si>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</si>
  <si>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</si>
  <si>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</si>
  <si>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</si>
  <si>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</si>
  <si>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</si>
  <si>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</si>
  <si>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</si>
  <si>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</si>
  <si>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</si>
  <si>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</si>
  <si>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</si>
  <si>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</si>
  <si>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</si>
  <si>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</si>
  <si>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</si>
  <si>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</si>
  <si>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</si>
  <si>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</si>
  <si>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</si>
  <si>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</si>
  <si>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</si>
  <si>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</si>
  <si>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</si>
  <si>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</si>
  <si>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</si>
  <si>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</si>
  <si>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</si>
  <si>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</si>
  <si>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</si>
  <si>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</si>
  <si>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</si>
  <si>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</si>
  <si>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</si>
  <si>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</si>
  <si>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</si>
  <si>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</si>
  <si>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</si>
  <si>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</si>
  <si>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</si>
  <si>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</si>
  <si>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</si>
  <si>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</si>
  <si>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</si>
  <si>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</si>
  <si>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</si>
  <si>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</si>
  <si>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</si>
  <si>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</si>
  <si>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</si>
  <si>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</si>
  <si>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</si>
  <si>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</si>
  <si>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</si>
  <si>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</si>
  <si>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</si>
  <si>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</si>
  <si>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</si>
  <si>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</si>
  <si>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</si>
  <si>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</si>
  <si>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</si>
  <si>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</si>
  <si>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</si>
  <si>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</si>
  <si>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</si>
  <si>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</si>
  <si>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</si>
  <si>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</si>
  <si>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</si>
  <si>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</si>
  <si>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</si>
  <si>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</si>
  <si>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</si>
  <si>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</si>
  <si>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</si>
  <si>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</si>
  <si>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</si>
  <si>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</si>
  <si>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</si>
  <si>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</si>
  <si>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</si>
  <si>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</si>
  <si>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</si>
  <si>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</si>
  <si>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</si>
  <si>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</si>
  <si>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</si>
  <si>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</si>
  <si>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</si>
  <si>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</si>
  <si>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</si>
  <si>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</si>
  <si>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</si>
  <si>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</si>
  <si>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</si>
  <si>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</si>
  <si>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</si>
  <si>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</si>
  <si>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</si>
  <si>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</si>
  <si>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</si>
  <si>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</si>
  <si>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</si>
  <si>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</si>
  <si>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</si>
  <si>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</si>
  <si>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</si>
  <si>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</si>
  <si>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</si>
  <si>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</si>
  <si>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</si>
  <si>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</si>
  <si>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</si>
  <si>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</si>
  <si>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</si>
  <si>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</si>
  <si>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</si>
  <si>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</si>
  <si>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</si>
  <si>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</si>
  <si>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</si>
  <si>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</si>
  <si>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</si>
  <si>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</si>
  <si>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</si>
  <si>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</si>
  <si>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</si>
  <si>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</si>
  <si>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</si>
  <si>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</si>
  <si>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</si>
  <si>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</si>
  <si>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</si>
  <si>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</si>
  <si>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</si>
  <si>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</si>
  <si>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</si>
  <si>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</si>
  <si>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</si>
  <si>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</si>
  <si>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</si>
  <si>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</si>
  <si>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</si>
  <si>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</si>
  <si>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</si>
  <si>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</si>
  <si>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</si>
  <si>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</si>
  <si>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</si>
  <si>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</si>
  <si>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</si>
  <si>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</si>
  <si>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</si>
  <si>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</si>
  <si>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</si>
  <si>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</si>
  <si>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</si>
  <si>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</si>
  <si>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</si>
  <si>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</si>
  <si>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</si>
  <si>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</si>
  <si>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</si>
  <si>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</si>
  <si>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</si>
  <si>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</si>
  <si>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</si>
  <si>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</si>
  <si>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</si>
  <si>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</si>
  <si>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</si>
  <si>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</si>
  <si>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</si>
  <si>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</si>
  <si>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</si>
  <si>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</si>
  <si>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</si>
  <si>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</si>
  <si>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</si>
  <si>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</si>
  <si>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</si>
  <si>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</si>
  <si>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</si>
  <si>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</si>
  <si>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</si>
  <si>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</si>
  <si>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</si>
  <si>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</si>
  <si>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</si>
  <si>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</si>
  <si>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</si>
  <si>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</si>
  <si>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</si>
  <si>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</si>
  <si>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</si>
  <si>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</si>
  <si>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</si>
  <si>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</si>
  <si>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</si>
  <si>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</si>
  <si>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</si>
  <si>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</si>
  <si>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</si>
  <si>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</si>
  <si>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</si>
  <si>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</si>
  <si>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</si>
  <si>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</si>
  <si>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</si>
  <si>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</si>
  <si>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</si>
  <si>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</si>
  <si>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</si>
  <si>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</si>
  <si>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</si>
  <si>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</si>
  <si>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</si>
  <si>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</si>
  <si>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</si>
  <si>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</si>
  <si>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</si>
  <si>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</si>
  <si>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</si>
  <si>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</si>
  <si>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</si>
  <si>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</si>
  <si>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</si>
  <si>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</si>
  <si>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</si>
  <si>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</si>
  <si>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</si>
  <si>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</si>
  <si>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</si>
  <si>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</si>
  <si>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</si>
  <si>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</si>
  <si>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</si>
  <si>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</si>
  <si>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</si>
  <si>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</si>
  <si>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</si>
  <si>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</si>
  <si>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</si>
  <si>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</si>
  <si>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</si>
  <si>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</si>
  <si>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</si>
  <si>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</si>
  <si>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</si>
  <si>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</si>
  <si>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</si>
  <si>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</si>
  <si>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</si>
  <si>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</si>
  <si>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</si>
  <si>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</si>
  <si>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</si>
  <si>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</si>
  <si>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</si>
  <si>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</si>
  <si>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</si>
  <si>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</si>
  <si>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</si>
  <si>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</si>
  <si>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</si>
  <si>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</si>
  <si>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</si>
  <si>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</si>
  <si>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</si>
  <si>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</si>
  <si>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</si>
  <si>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</si>
  <si>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</si>
  <si>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</si>
  <si>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</si>
  <si>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</si>
  <si>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</si>
  <si>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</si>
  <si>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</si>
  <si>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</si>
  <si>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</si>
  <si>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</si>
  <si>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</si>
  <si>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</si>
  <si>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</si>
  <si>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</si>
  <si>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</si>
  <si>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</si>
  <si>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</si>
  <si>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</si>
  <si>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</si>
  <si>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</si>
  <si>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</si>
  <si>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</si>
  <si>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</si>
  <si>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</si>
  <si>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</si>
  <si>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</si>
  <si>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</si>
  <si>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</si>
  <si>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</si>
  <si>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</si>
  <si>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</si>
  <si>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</si>
  <si>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</si>
  <si>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</si>
  <si>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</si>
  <si>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</si>
  <si>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</si>
  <si>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</si>
  <si>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</si>
  <si>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</si>
  <si>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</si>
  <si>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</si>
  <si>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</si>
  <si>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</si>
  <si>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</si>
  <si>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</si>
  <si>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</si>
  <si>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</si>
  <si>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</si>
  <si>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</si>
  <si>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</si>
  <si>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</si>
  <si>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</si>
  <si>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</si>
  <si>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</si>
  <si>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</si>
  <si>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</si>
  <si>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</si>
  <si>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</si>
  <si>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</si>
  <si>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</si>
  <si>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</si>
  <si>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</si>
  <si>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</si>
  <si>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</si>
  <si>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</si>
  <si>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</si>
  <si>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</si>
  <si>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</si>
  <si>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</si>
  <si>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</si>
  <si>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</si>
  <si>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</si>
  <si>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</si>
  <si>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</si>
  <si>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</si>
  <si>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</si>
  <si>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</si>
  <si>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</si>
  <si>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</si>
  <si>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</si>
  <si>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</si>
  <si>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</si>
  <si>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</si>
  <si>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</si>
  <si>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</si>
  <si>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</si>
  <si>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</si>
  <si>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</si>
  <si>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</si>
  <si>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</si>
  <si>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</si>
  <si>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</si>
  <si>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</si>
  <si>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</si>
  <si>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</si>
  <si>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</si>
  <si>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</si>
  <si>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</si>
  <si>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</si>
  <si>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</si>
  <si>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</si>
  <si>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</si>
  <si>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</si>
  <si>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</si>
  <si>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</si>
  <si>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</si>
  <si>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</si>
  <si>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</si>
  <si>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</si>
  <si>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</si>
  <si>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</si>
  <si>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</si>
  <si>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</si>
  <si>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</si>
  <si>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</si>
  <si>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</si>
  <si>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</si>
  <si>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</si>
  <si>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</si>
  <si>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</si>
  <si>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</si>
  <si>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</si>
  <si>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</si>
  <si>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</si>
  <si>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</si>
  <si>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</si>
  <si>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</si>
  <si>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</si>
  <si>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</si>
  <si>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</si>
  <si>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</si>
  <si>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</si>
  <si>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</si>
  <si>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</si>
  <si>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</si>
  <si>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</si>
  <si>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</si>
  <si>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</si>
  <si>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</si>
  <si>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</si>
  <si>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</si>
  <si>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</si>
  <si>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</si>
  <si>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</si>
  <si>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</si>
  <si>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</si>
  <si>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</si>
  <si>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</si>
  <si>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</si>
  <si>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</si>
  <si>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</si>
  <si>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</si>
  <si>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</si>
  <si>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</si>
  <si>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</si>
  <si>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</si>
  <si>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</si>
  <si>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</si>
  <si>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</si>
  <si>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</si>
  <si>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</si>
  <si>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</si>
  <si>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</si>
  <si>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</si>
  <si>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</si>
  <si>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</si>
  <si>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</si>
  <si>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</si>
  <si>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</si>
  <si>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</si>
  <si>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</si>
  <si>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</si>
  <si>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</si>
  <si>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</si>
  <si>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</si>
  <si>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</si>
  <si>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</si>
  <si>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</si>
  <si>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</si>
  <si>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</si>
  <si>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</si>
  <si>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</si>
  <si>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</si>
  <si>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</si>
  <si>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</si>
  <si>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</si>
  <si>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</si>
  <si>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</si>
  <si>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</si>
  <si>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</si>
  <si>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</si>
  <si>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</si>
  <si>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</si>
  <si>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</si>
  <si>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</si>
  <si>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</si>
  <si>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</si>
  <si>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</si>
  <si>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</si>
  <si>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</si>
  <si>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</si>
  <si>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</si>
  <si>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</si>
  <si>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</si>
  <si>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</si>
  <si>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</si>
  <si>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</si>
  <si>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</si>
  <si>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</si>
  <si>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</si>
  <si>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</si>
  <si>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</si>
  <si>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</si>
  <si>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</si>
  <si>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</si>
  <si>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</si>
  <si>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</si>
  <si>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</si>
  <si>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</si>
  <si>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</si>
  <si>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</si>
  <si>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</si>
  <si>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</si>
  <si>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</si>
  <si>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</si>
  <si>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</si>
  <si>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</si>
  <si>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</si>
  <si>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</si>
  <si>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</si>
  <si>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</si>
  <si>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</si>
  <si>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</si>
  <si>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</si>
  <si>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</si>
  <si>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</si>
  <si>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</si>
  <si>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</si>
  <si>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</si>
  <si>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</si>
  <si>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</si>
  <si>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</si>
  <si>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</si>
  <si>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</si>
  <si>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</si>
  <si>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</si>
  <si>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</si>
  <si>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</si>
  <si>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</si>
  <si>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</si>
  <si>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</si>
  <si>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</si>
  <si>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</si>
  <si>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</si>
  <si>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</si>
  <si>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</si>
  <si>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</si>
  <si>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</si>
  <si>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</si>
  <si>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</si>
  <si>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</si>
  <si>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</si>
  <si>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</si>
  <si>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</si>
  <si>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</si>
  <si>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</si>
  <si>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</si>
  <si>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</si>
  <si>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</si>
  <si>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</si>
  <si>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</si>
  <si>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</si>
  <si>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</si>
  <si>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</si>
  <si>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</si>
  <si>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</si>
  <si>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</si>
  <si>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</si>
  <si>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</si>
  <si>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</si>
  <si>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</si>
  <si>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</si>
  <si>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</si>
  <si>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</si>
  <si>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</si>
  <si>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</si>
  <si>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</si>
  <si>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</si>
  <si>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</si>
  <si>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</si>
  <si>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</si>
  <si>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</si>
  <si>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</si>
  <si>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</si>
  <si>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</si>
  <si>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</si>
  <si>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</si>
  <si>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</si>
  <si>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</si>
  <si>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</si>
  <si>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</si>
  <si>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</si>
  <si>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</si>
  <si>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</si>
  <si>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</si>
  <si>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</si>
  <si>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</si>
  <si>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</si>
  <si>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</si>
  <si>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</si>
  <si>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</si>
  <si>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</si>
  <si>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</si>
  <si>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</si>
  <si>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</si>
  <si>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</si>
  <si>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</si>
  <si>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</si>
  <si>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</si>
  <si>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</si>
  <si>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</si>
  <si>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</si>
  <si>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</si>
  <si>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</si>
  <si>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</si>
  <si>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</si>
  <si>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</si>
  <si>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</si>
  <si>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</si>
  <si>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</si>
  <si>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</si>
  <si>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</si>
  <si>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</si>
  <si>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</si>
  <si>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</si>
  <si>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</si>
  <si>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</si>
  <si>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</si>
  <si>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</si>
  <si>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</si>
  <si>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</si>
  <si>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</si>
  <si>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</si>
  <si>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</si>
  <si>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</si>
  <si>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</si>
  <si>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</si>
  <si>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</si>
  <si>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</si>
  <si>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</si>
  <si>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</si>
  <si>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</si>
  <si>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</si>
  <si>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</si>
  <si>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</si>
  <si>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</si>
  <si>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</si>
  <si>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</si>
  <si>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</si>
  <si>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</si>
  <si>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</si>
  <si>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</si>
  <si>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</si>
  <si>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</si>
  <si>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</si>
  <si>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</si>
  <si>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</si>
  <si>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</si>
  <si>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</si>
  <si>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</si>
  <si>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</si>
  <si>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</si>
  <si>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</si>
  <si>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</si>
  <si>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</si>
  <si>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</si>
  <si>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</si>
  <si>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</si>
  <si>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</si>
  <si>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</si>
  <si>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</si>
  <si>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</si>
  <si>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</si>
  <si>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</si>
  <si>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</si>
  <si>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</si>
  <si>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</si>
  <si>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</si>
  <si>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</si>
  <si>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</si>
  <si>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</si>
  <si>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</si>
  <si>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</si>
  <si>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</si>
  <si>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</si>
  <si>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</si>
  <si>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</si>
  <si>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</si>
  <si>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</si>
  <si>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</si>
  <si>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</si>
  <si>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</si>
  <si>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</si>
  <si>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</si>
  <si>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</si>
  <si>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</si>
  <si>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</si>
  <si>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</si>
  <si>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</si>
  <si>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</si>
  <si>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</si>
  <si>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</si>
  <si>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</si>
  <si>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</si>
  <si>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</si>
  <si>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</si>
  <si>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</si>
  <si>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</si>
  <si>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</si>
  <si>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</si>
  <si>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</si>
  <si>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</si>
  <si>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</si>
  <si>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</si>
  <si>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</si>
  <si>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</si>
  <si>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</si>
  <si>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</si>
  <si>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</si>
  <si>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</si>
  <si>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</si>
  <si>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</si>
  <si>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</si>
  <si>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</si>
  <si>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</si>
  <si>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</si>
  <si>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</si>
  <si>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</si>
  <si>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</si>
  <si>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</si>
  <si>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</si>
  <si>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</si>
  <si>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</si>
  <si>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</si>
  <si>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</si>
  <si>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</si>
  <si>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</si>
  <si>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</si>
  <si>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</si>
  <si>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</si>
  <si>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</si>
  <si>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</si>
  <si>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</si>
  <si>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</si>
  <si>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</si>
  <si>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</si>
  <si>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</si>
  <si>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</si>
  <si>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</si>
  <si>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</si>
  <si>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</si>
  <si>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</si>
  <si>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</si>
  <si>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</si>
  <si>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</si>
  <si>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</si>
  <si>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</si>
  <si>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</si>
  <si>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</si>
  <si>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</si>
  <si>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</si>
  <si>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</si>
  <si>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</si>
  <si>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</si>
  <si>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</si>
  <si>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</si>
  <si>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</si>
  <si>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</si>
  <si>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</si>
  <si>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</si>
  <si>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</si>
  <si>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</si>
  <si>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</si>
  <si>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</si>
  <si>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</si>
  <si>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</si>
  <si>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</si>
  <si>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</si>
  <si>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</si>
  <si>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</si>
  <si>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</si>
  <si>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</si>
  <si>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</si>
  <si>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</si>
  <si>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</si>
  <si>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</si>
  <si>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</si>
  <si>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</si>
  <si>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</si>
  <si>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</si>
  <si>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</si>
  <si>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</si>
  <si>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</si>
  <si>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</si>
  <si>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</si>
  <si>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</si>
  <si>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</si>
  <si>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</si>
  <si>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</si>
  <si>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</si>
  <si>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</si>
  <si>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</si>
  <si>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</si>
  <si>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</si>
  <si>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</si>
  <si>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</si>
  <si>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</si>
  <si>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</si>
  <si>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</si>
  <si>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</si>
  <si>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</si>
  <si>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</si>
  <si>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</si>
  <si>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</si>
  <si>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</si>
  <si>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</si>
  <si>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</si>
  <si>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</si>
  <si>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</si>
  <si>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</si>
  <si>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</si>
  <si>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</si>
  <si>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</si>
  <si>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</si>
  <si>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</si>
  <si>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</si>
  <si>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</si>
  <si>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</si>
  <si>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</si>
  <si>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</si>
  <si>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</si>
  <si>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</si>
  <si>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</si>
  <si>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</si>
  <si>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</si>
  <si>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</si>
  <si>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</si>
  <si>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</si>
  <si>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</si>
  <si>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</si>
  <si>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</si>
  <si>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</si>
  <si>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</si>
  <si>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</si>
  <si>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</si>
  <si>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</si>
  <si>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</si>
  <si>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</si>
  <si>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</si>
  <si>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</si>
  <si>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</si>
  <si>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</si>
  <si>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</si>
  <si>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</si>
  <si>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</si>
  <si>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</si>
  <si>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</si>
  <si>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</si>
  <si>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</si>
  <si>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</si>
  <si>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</si>
  <si>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</si>
  <si>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</si>
  <si>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</si>
  <si>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</si>
  <si>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</si>
  <si>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</si>
  <si>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</si>
  <si>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</si>
  <si>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</si>
  <si>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</si>
  <si>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</si>
  <si>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</si>
  <si>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</si>
  <si>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</si>
  <si>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</si>
  <si>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</si>
  <si>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</si>
  <si>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</si>
  <si>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</si>
  <si>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</si>
  <si>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</si>
  <si>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</si>
  <si>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</si>
  <si>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</si>
  <si>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</si>
  <si>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</si>
  <si>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</si>
  <si>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</si>
  <si>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</si>
  <si>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</si>
  <si>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</si>
  <si>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</si>
  <si>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</si>
  <si>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</si>
  <si>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</si>
  <si>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</si>
  <si>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</si>
  <si>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</si>
  <si>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</si>
  <si>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</si>
  <si>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</si>
  <si>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</si>
  <si>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</si>
  <si>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</si>
  <si>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</si>
  <si>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</si>
  <si>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</si>
  <si>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</si>
  <si>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</si>
  <si>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</si>
  <si>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</si>
  <si>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</si>
  <si>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</si>
  <si>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</si>
  <si>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</si>
  <si>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</si>
  <si>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</si>
  <si>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</si>
  <si>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</si>
  <si>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</si>
  <si>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</si>
  <si>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</si>
  <si>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</si>
  <si>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</si>
  <si>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</si>
  <si>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</si>
  <si>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</si>
  <si>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</si>
  <si>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</si>
  <si>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</si>
  <si>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</si>
  <si>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</si>
  <si>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</si>
  <si>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</si>
  <si>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</si>
  <si>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</si>
  <si>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</si>
  <si>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</si>
  <si>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</si>
  <si>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</si>
  <si>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</si>
  <si>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</si>
  <si>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</si>
  <si>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</si>
  <si>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</si>
  <si>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</si>
  <si>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</si>
  <si>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</si>
  <si>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</si>
  <si>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</si>
  <si>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</si>
  <si>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</si>
  <si>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</si>
  <si>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</si>
  <si>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</si>
  <si>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</si>
  <si>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</si>
  <si>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</si>
  <si>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</si>
  <si>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</si>
  <si>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</si>
  <si>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</si>
  <si>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</si>
  <si>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</si>
  <si>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</si>
  <si>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</si>
  <si>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</si>
  <si>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</si>
  <si>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</si>
  <si>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</si>
  <si>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</si>
  <si>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</si>
  <si>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</si>
  <si>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</si>
  <si>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</si>
  <si>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</si>
  <si>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</si>
  <si>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</si>
  <si>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</si>
  <si>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</si>
  <si>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</si>
  <si>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</si>
  <si>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</si>
  <si>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</si>
  <si>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</si>
  <si>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</si>
  <si>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</si>
  <si>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</si>
  <si>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</si>
  <si>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</si>
  <si>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</si>
  <si>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</si>
  <si>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</si>
  <si>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</si>
  <si>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</si>
  <si>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</si>
  <si>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</si>
  <si>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</si>
  <si>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</si>
  <si>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</si>
  <si>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</si>
  <si>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</si>
  <si>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</si>
  <si>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</si>
  <si>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</si>
  <si>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</si>
  <si>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</si>
  <si>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</si>
  <si>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</si>
  <si>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</si>
  <si>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</si>
  <si>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</si>
  <si>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</si>
  <si>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</si>
  <si>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</si>
  <si>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</si>
  <si>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</si>
  <si>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</si>
  <si>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</si>
  <si>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</si>
  <si>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</si>
  <si>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</si>
  <si>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</si>
  <si>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</si>
  <si>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</si>
  <si>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</si>
  <si>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</si>
  <si>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</si>
  <si>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</si>
  <si>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</si>
  <si>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</si>
  <si>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</si>
  <si>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</si>
  <si>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</si>
  <si>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</si>
  <si>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</si>
  <si>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</si>
  <si>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</si>
  <si>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</si>
  <si>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</si>
  <si>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</si>
  <si>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</si>
  <si>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</si>
  <si>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</si>
  <si>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</si>
  <si>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</si>
  <si>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</si>
  <si>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</si>
  <si>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</si>
  <si>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</si>
  <si>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</si>
  <si>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</si>
  <si>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</si>
  <si>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</si>
  <si>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</si>
  <si>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</si>
  <si>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</si>
  <si>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</si>
  <si>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</si>
  <si>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</si>
  <si>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</si>
  <si>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</si>
  <si>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</si>
  <si>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</si>
  <si>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</si>
  <si>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</si>
  <si>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</si>
  <si>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</si>
  <si>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</si>
  <si>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</si>
  <si>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</si>
  <si>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</si>
  <si>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</si>
  <si>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</si>
  <si>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</si>
  <si>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</si>
  <si>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</si>
  <si>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</si>
  <si>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</si>
  <si>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</si>
  <si>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</si>
  <si>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</si>
  <si>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</si>
  <si>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</si>
  <si>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</si>
  <si>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</si>
  <si>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</si>
  <si>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</si>
  <si>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</si>
  <si>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</si>
  <si>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</si>
  <si>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</si>
  <si>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</si>
  <si>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</si>
  <si>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</si>
  <si>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</si>
  <si>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</si>
  <si>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</si>
  <si>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</si>
  <si>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</si>
  <si>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</si>
  <si>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</si>
  <si>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</si>
  <si>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</si>
  <si>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</si>
  <si>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</si>
  <si>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</si>
  <si>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</si>
  <si>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</si>
  <si>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</si>
  <si>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</si>
  <si>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</si>
  <si>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</si>
  <si>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</si>
  <si>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</si>
  <si>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</si>
  <si>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</si>
  <si>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</si>
  <si>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</si>
  <si>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</si>
  <si>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</si>
  <si>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</si>
  <si>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</si>
  <si>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</si>
  <si>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</si>
  <si>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</si>
  <si>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</si>
  <si>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</si>
  <si>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</si>
  <si>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</si>
  <si>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</si>
  <si>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</si>
  <si>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</si>
  <si>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</si>
  <si>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</si>
  <si>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</si>
  <si>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</si>
  <si>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</si>
  <si>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</si>
  <si>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</si>
  <si>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</si>
  <si>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</si>
  <si>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</si>
  <si>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</si>
  <si>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</si>
  <si>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</si>
  <si>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</si>
  <si>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</si>
  <si>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</si>
  <si>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</si>
  <si>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</si>
  <si>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</si>
  <si>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</si>
  <si>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</si>
  <si>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</si>
  <si>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</si>
  <si>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</si>
  <si>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</si>
  <si>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</si>
  <si>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</si>
  <si>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</si>
  <si>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</si>
  <si>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</si>
  <si>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</si>
  <si>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</si>
  <si>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</si>
  <si>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</si>
  <si>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</si>
  <si>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</si>
  <si>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</si>
  <si>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</si>
  <si>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</si>
  <si>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</si>
  <si>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</si>
  <si>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</si>
  <si>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</si>
  <si>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</si>
  <si>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</si>
  <si>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</si>
  <si>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</si>
  <si>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</si>
  <si>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</si>
  <si>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</si>
  <si>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</si>
  <si>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</si>
  <si>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</si>
  <si>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</si>
  <si>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</si>
  <si>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</si>
  <si>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</si>
  <si>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</si>
  <si>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</si>
  <si>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</si>
  <si>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</si>
  <si>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</si>
  <si>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</si>
  <si>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</si>
  <si>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</si>
  <si>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</si>
  <si>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</si>
  <si>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</si>
  <si>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</si>
  <si>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</si>
  <si>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</si>
  <si>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</si>
  <si>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</si>
  <si>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</si>
  <si>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</si>
  <si>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</si>
  <si>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</si>
  <si>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</si>
  <si>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</si>
  <si>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</si>
  <si>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</si>
  <si>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</si>
  <si>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</si>
  <si>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</si>
  <si>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</si>
  <si>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</si>
  <si>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</si>
  <si>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</si>
  <si>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</si>
  <si>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</si>
  <si>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</si>
  <si>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</si>
  <si>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</si>
  <si>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</si>
  <si>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</si>
  <si>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</si>
  <si>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</si>
  <si>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</si>
  <si>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</si>
  <si>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</si>
  <si>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</si>
  <si>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</si>
  <si>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</si>
  <si>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</si>
  <si>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</si>
  <si>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</si>
  <si>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</si>
  <si>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</si>
  <si>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</si>
  <si>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</si>
  <si>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</si>
  <si>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</si>
  <si>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</si>
  <si>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</si>
  <si>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</si>
  <si>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</si>
  <si>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</si>
  <si>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</si>
  <si>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</si>
  <si>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</si>
  <si>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</si>
  <si>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</si>
  <si>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</si>
  <si>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</si>
  <si>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</si>
  <si>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</si>
  <si>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</si>
  <si>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</si>
  <si>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</si>
  <si>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</si>
  <si>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</si>
  <si>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</si>
  <si>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</si>
  <si>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</si>
  <si>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</si>
  <si>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</si>
  <si>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</si>
  <si>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</si>
  <si>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</si>
  <si>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</si>
  <si>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</si>
  <si>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</si>
  <si>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</si>
  <si>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</si>
  <si>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</si>
  <si>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</si>
  <si>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</si>
  <si>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</si>
  <si>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</si>
  <si>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</si>
  <si>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</si>
  <si>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</si>
  <si>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</si>
  <si>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</si>
  <si>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</si>
  <si>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</si>
  <si>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</si>
  <si>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</si>
  <si>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</si>
  <si>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</si>
  <si>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</si>
  <si>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</si>
  <si>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</si>
  <si>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</si>
  <si>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</si>
  <si>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</si>
  <si>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</si>
  <si>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</si>
  <si>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</si>
  <si>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</si>
  <si>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</si>
  <si>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</si>
  <si>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</si>
  <si>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</si>
  <si>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</si>
  <si>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</si>
  <si>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</si>
  <si>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</si>
  <si>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</si>
  <si>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</si>
  <si>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</si>
  <si>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</si>
  <si>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</si>
  <si>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</si>
  <si>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</si>
  <si>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</si>
  <si>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</si>
  <si>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</si>
  <si>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</si>
  <si>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</si>
  <si>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</si>
  <si>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</si>
  <si>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</si>
  <si>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</si>
  <si>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</si>
  <si>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</si>
  <si>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</si>
  <si>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</si>
  <si>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</si>
  <si>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</si>
  <si>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</si>
  <si>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</si>
  <si>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</si>
  <si>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</si>
  <si>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</si>
  <si>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</si>
  <si>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</si>
  <si>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</si>
  <si>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</si>
  <si>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</si>
  <si>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</si>
  <si>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</si>
  <si>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</si>
  <si>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</si>
  <si>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</si>
  <si>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</si>
  <si>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</si>
  <si>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</si>
  <si>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</si>
  <si>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</si>
  <si>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</si>
  <si>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</si>
  <si>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</si>
  <si>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</si>
  <si>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</si>
  <si>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</si>
  <si>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</si>
  <si>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</si>
  <si>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</si>
  <si>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</si>
  <si>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</si>
  <si>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</si>
  <si>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</si>
  <si>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</si>
  <si>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</si>
  <si>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</si>
  <si>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</si>
  <si>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</si>
  <si>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</si>
  <si>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</si>
  <si>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</si>
  <si>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</si>
  <si>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</si>
  <si>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</si>
  <si>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</si>
  <si>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</si>
  <si>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</si>
  <si>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</si>
  <si>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</si>
  <si>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</si>
  <si>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</si>
  <si>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</si>
  <si>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</si>
  <si>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</si>
  <si>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</si>
  <si>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</si>
  <si>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</si>
  <si>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</si>
  <si>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</si>
  <si>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</si>
  <si>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</si>
  <si>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</si>
  <si>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</si>
  <si>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</si>
  <si>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</si>
  <si>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</si>
  <si>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</si>
  <si>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</si>
  <si>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</si>
  <si>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</si>
  <si>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</si>
  <si>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</si>
  <si>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</si>
  <si>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</si>
  <si>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</si>
  <si>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</si>
  <si>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</si>
  <si>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</si>
  <si>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</si>
  <si>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</si>
  <si>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</si>
  <si>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</si>
  <si>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</si>
  <si>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</si>
  <si>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</si>
  <si>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</si>
  <si>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</si>
  <si>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</si>
  <si>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</si>
  <si>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</si>
  <si>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</si>
  <si>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</si>
  <si>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</si>
  <si>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</si>
  <si>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</si>
  <si>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</si>
  <si>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</si>
  <si>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</si>
  <si>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</si>
  <si>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</si>
  <si>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</si>
  <si>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</si>
  <si>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</si>
  <si>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</si>
  <si>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</si>
  <si>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</si>
  <si>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</si>
  <si>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</si>
  <si>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</si>
  <si>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</si>
  <si>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</si>
  <si>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</si>
  <si>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</si>
  <si>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</si>
  <si>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</si>
  <si>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</si>
  <si>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</si>
  <si>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</si>
  <si>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</si>
  <si>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</si>
  <si>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</si>
  <si>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</si>
  <si>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</si>
  <si>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</si>
  <si>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</si>
  <si>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</si>
  <si>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</si>
  <si>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</si>
  <si>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</si>
  <si>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</si>
  <si>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</si>
  <si>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</si>
  <si>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</si>
  <si>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</si>
  <si>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</si>
  <si>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</si>
  <si>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</si>
  <si>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</si>
  <si>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</si>
  <si>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</si>
  <si>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</si>
  <si>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</si>
  <si>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</si>
  <si>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</si>
  <si>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</si>
  <si>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</si>
  <si>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</si>
  <si>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</si>
  <si>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</si>
  <si>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</si>
  <si>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</si>
  <si>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</si>
  <si>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</si>
  <si>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</si>
  <si>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</si>
  <si>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</si>
  <si>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</si>
  <si>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</si>
  <si>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</si>
  <si>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</si>
  <si>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</si>
  <si>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</si>
  <si>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</si>
  <si>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</si>
  <si>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</si>
  <si>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</si>
  <si>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</si>
  <si>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</si>
  <si>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</si>
  <si>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</si>
  <si>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</si>
  <si>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</si>
  <si>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</si>
  <si>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</si>
  <si>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</si>
  <si>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</si>
  <si>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</si>
  <si>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</si>
  <si>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</si>
  <si>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</si>
  <si>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</si>
  <si>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</si>
  <si>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</si>
  <si>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</si>
  <si>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</si>
  <si>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</si>
  <si>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</si>
  <si>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</si>
  <si>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</si>
  <si>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</si>
  <si>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</si>
  <si>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</si>
  <si>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</si>
  <si>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</si>
  <si>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</si>
  <si>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</si>
  <si>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</si>
  <si>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</si>
  <si>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</si>
  <si>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</si>
  <si>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</si>
  <si>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</si>
  <si>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</si>
  <si>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</si>
  <si>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</si>
  <si>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</si>
  <si>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</si>
  <si>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</si>
  <si>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</si>
  <si>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</si>
  <si>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</si>
  <si>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</si>
  <si>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</si>
  <si>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</si>
  <si>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</si>
  <si>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</si>
  <si>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</si>
  <si>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</si>
  <si>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</si>
  <si>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</si>
  <si>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</si>
  <si>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</si>
  <si>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</si>
  <si>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</si>
  <si>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</si>
  <si>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</si>
  <si>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</si>
  <si>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</si>
  <si>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</si>
  <si>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</si>
  <si>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</si>
  <si>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</si>
  <si>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</si>
  <si>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</si>
  <si>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</si>
  <si>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</si>
  <si>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</si>
  <si>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</si>
  <si>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</si>
  <si>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</si>
  <si>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</si>
  <si>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</si>
  <si>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</si>
  <si>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</si>
  <si>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</si>
  <si>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</si>
  <si>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</si>
  <si>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</si>
  <si>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</si>
  <si>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</si>
  <si>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</si>
  <si>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</si>
  <si>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</si>
  <si>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</si>
  <si>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</si>
  <si>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</si>
  <si>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</si>
  <si>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</si>
  <si>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</si>
  <si>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</si>
  <si>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</si>
  <si>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</si>
  <si>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</si>
  <si>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</si>
  <si>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</si>
  <si>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</si>
  <si>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</si>
  <si>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</si>
  <si>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</si>
  <si>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</si>
  <si>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</si>
  <si>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</si>
  <si>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</si>
  <si>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</si>
  <si>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</si>
  <si>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</si>
  <si>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</si>
  <si>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</si>
  <si>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</si>
  <si>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</si>
  <si>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</si>
  <si>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</si>
  <si>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</si>
  <si>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</si>
  <si>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</si>
  <si>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</si>
  <si>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</si>
  <si>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</si>
  <si>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</si>
  <si>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</si>
  <si>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</si>
  <si>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</si>
  <si>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</si>
  <si>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</si>
  <si>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</si>
  <si>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</si>
  <si>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</si>
  <si>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</si>
  <si>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</si>
  <si>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</si>
  <si>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</si>
  <si>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</si>
  <si>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</si>
  <si>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</si>
  <si>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</si>
  <si>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</si>
  <si>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</si>
  <si>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</si>
  <si>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</si>
  <si>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</si>
  <si>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</si>
  <si>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</si>
  <si>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</si>
  <si>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</si>
  <si>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</si>
  <si>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</si>
  <si>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</si>
  <si>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</si>
  <si>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</si>
  <si>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</si>
  <si>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</si>
  <si>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</si>
  <si>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</si>
  <si>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</si>
  <si>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</si>
  <si>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</si>
  <si>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</si>
  <si>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</si>
  <si>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</si>
  <si>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</si>
  <si>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</si>
  <si>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</si>
  <si>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</si>
  <si>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</si>
  <si>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</si>
  <si>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</si>
  <si>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</si>
  <si>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</si>
  <si>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</si>
  <si>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</si>
  <si>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</si>
  <si>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</si>
  <si>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</si>
  <si>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</si>
  <si>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</si>
  <si>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</si>
  <si>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</si>
  <si>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</si>
  <si>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</si>
  <si>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</si>
  <si>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</si>
  <si>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</si>
  <si>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</si>
  <si>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</si>
  <si>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</si>
  <si>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</si>
  <si>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</si>
  <si>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</si>
  <si>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</si>
  <si>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</si>
  <si>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</si>
  <si>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</si>
  <si>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</si>
  <si>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</si>
  <si>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</si>
  <si>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</si>
  <si>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</si>
  <si>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</si>
  <si>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</si>
  <si>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</si>
  <si>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</si>
  <si>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</si>
  <si>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</si>
  <si>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</si>
  <si>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</si>
  <si>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</si>
  <si>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</si>
  <si>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</si>
  <si>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</si>
  <si>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</si>
  <si>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</si>
  <si>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</si>
  <si>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</si>
  <si>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</si>
  <si>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</si>
  <si>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</si>
  <si>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</si>
  <si>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</si>
  <si>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</si>
  <si>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</si>
  <si>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</si>
  <si>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</si>
  <si>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</si>
  <si>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</si>
  <si>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</si>
  <si>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</si>
  <si>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</si>
  <si>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</si>
  <si>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</si>
  <si>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</si>
  <si>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</si>
  <si>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</si>
  <si>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</si>
  <si>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</si>
  <si>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</si>
  <si>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</si>
  <si>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</si>
  <si>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</si>
  <si>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</si>
  <si>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</si>
  <si>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</si>
  <si>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</si>
  <si>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</si>
  <si>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</si>
  <si>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</si>
  <si>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</si>
  <si>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</si>
  <si>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</si>
  <si>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</si>
  <si>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</si>
  <si>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</si>
  <si>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</si>
  <si>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</si>
  <si>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</si>
  <si>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</si>
  <si>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</si>
  <si>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</si>
  <si>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</si>
  <si>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</si>
  <si>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</si>
  <si>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</si>
  <si>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</si>
  <si>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</si>
  <si>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</si>
  <si>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</si>
  <si>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</si>
  <si>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</si>
  <si>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</si>
  <si>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</si>
  <si>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</si>
  <si>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</si>
  <si>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</si>
  <si>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</si>
  <si>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</si>
  <si>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</si>
  <si>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</si>
  <si>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</si>
  <si>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</si>
  <si>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</si>
  <si>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</si>
  <si>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</si>
  <si>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</si>
  <si>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</si>
  <si>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</si>
  <si>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</si>
  <si>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</si>
  <si>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</si>
  <si>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</si>
  <si>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</si>
  <si>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</si>
  <si>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</si>
  <si>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</si>
  <si>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</si>
  <si>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</si>
  <si>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</si>
  <si>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</si>
  <si>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</si>
  <si>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</si>
  <si>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</si>
  <si>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</si>
  <si>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</si>
  <si>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</si>
  <si>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</si>
  <si>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</si>
  <si>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</si>
  <si>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</si>
  <si>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</si>
  <si>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</si>
  <si>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</si>
  <si>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</si>
  <si>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</si>
  <si>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</si>
  <si>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</si>
  <si>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</si>
  <si>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</si>
  <si>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</si>
  <si>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</si>
  <si>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</si>
  <si>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</si>
  <si>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</si>
  <si>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</si>
  <si>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</si>
  <si>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</si>
  <si>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</si>
  <si>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</si>
  <si>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</si>
  <si>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</si>
  <si>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</si>
  <si>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</si>
  <si>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</si>
  <si>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</si>
  <si>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</si>
  <si>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</si>
  <si>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</si>
  <si>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</si>
  <si>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</si>
  <si>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</si>
  <si>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</si>
  <si>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</si>
  <si>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</si>
  <si>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</si>
  <si>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</si>
  <si>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</si>
  <si>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</si>
  <si>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</si>
  <si>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</si>
  <si>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</si>
  <si>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</si>
  <si>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</si>
  <si>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</si>
  <si>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</si>
  <si>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</si>
  <si>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</si>
  <si>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</si>
  <si>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</si>
  <si>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</si>
  <si>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</si>
  <si>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</si>
  <si>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</si>
  <si>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</si>
  <si>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</si>
  <si>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</si>
  <si>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</si>
  <si>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</si>
  <si>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</si>
  <si>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</si>
  <si>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</si>
  <si>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</si>
  <si>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</si>
  <si>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</si>
  <si>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</si>
  <si>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</si>
  <si>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</si>
  <si>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</si>
  <si>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</si>
  <si>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</si>
  <si>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</si>
  <si>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</si>
  <si>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</si>
  <si>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</si>
  <si>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</si>
  <si>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</si>
  <si>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</si>
  <si>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</si>
  <si>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</si>
  <si>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</si>
  <si>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</si>
  <si>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</si>
  <si>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</si>
  <si>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</si>
  <si>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</si>
  <si>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</si>
  <si>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</si>
  <si>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</si>
  <si>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</si>
  <si>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</si>
  <si>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</si>
  <si>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</si>
  <si>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</si>
  <si>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</si>
  <si>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</si>
  <si>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</si>
  <si>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</si>
  <si>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</si>
  <si>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</si>
  <si>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</si>
  <si>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</si>
  <si>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</si>
  <si>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</si>
  <si>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</si>
  <si>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</si>
  <si>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</si>
  <si>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</si>
  <si>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</si>
  <si>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</si>
  <si>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</si>
  <si>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</si>
  <si>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</si>
  <si>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</si>
  <si>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</si>
  <si>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</si>
  <si>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</si>
  <si>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</si>
  <si>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</si>
  <si>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</si>
  <si>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</si>
  <si>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</si>
  <si>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</si>
  <si>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</si>
  <si>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</si>
  <si>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</si>
  <si>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</si>
  <si>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</si>
  <si>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</si>
  <si>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</si>
  <si>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</si>
  <si>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</si>
  <si>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</si>
  <si>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</si>
  <si>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</si>
  <si>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</si>
  <si>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</si>
  <si>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</si>
  <si>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</si>
  <si>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</si>
  <si>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</si>
  <si>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</si>
  <si>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</si>
  <si>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</si>
  <si>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</si>
  <si>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</si>
  <si>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</si>
  <si>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</si>
  <si>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</si>
  <si>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</si>
  <si>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</si>
  <si>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</si>
  <si>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</si>
  <si>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</si>
  <si>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</si>
  <si>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</si>
  <si>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</si>
  <si>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</si>
  <si>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</si>
  <si>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</si>
  <si>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</si>
  <si>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</si>
  <si>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</si>
  <si>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</si>
  <si>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</si>
  <si>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</si>
  <si>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</si>
  <si>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</si>
  <si>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</si>
  <si>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</si>
  <si>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</si>
  <si>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</si>
  <si>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</si>
  <si>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</si>
  <si>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</si>
  <si>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</si>
  <si>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</si>
  <si>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</si>
  <si>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</si>
  <si>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</si>
  <si>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</si>
  <si>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</si>
  <si>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</si>
  <si>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</si>
  <si>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</si>
  <si>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</si>
  <si>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</si>
  <si>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</si>
  <si>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</si>
  <si>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</si>
  <si>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</si>
  <si>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</si>
  <si>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</si>
  <si>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</si>
  <si>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</si>
  <si>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</si>
  <si>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</si>
  <si>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</si>
  <si>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</si>
  <si>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</si>
  <si>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</si>
  <si>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</si>
  <si>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</si>
  <si>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</si>
  <si>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</si>
  <si>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</si>
  <si>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</si>
  <si>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</si>
  <si>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</si>
  <si>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</si>
  <si>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</si>
  <si>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</si>
  <si>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</si>
  <si>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</si>
  <si>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</si>
  <si>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</si>
  <si>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</si>
  <si>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</si>
  <si>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</si>
  <si>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</si>
  <si>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</si>
  <si>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</si>
  <si>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</si>
  <si>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</si>
  <si>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</si>
  <si>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</si>
  <si>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</si>
  <si>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</si>
  <si>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</si>
  <si>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</si>
  <si>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</si>
  <si>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</si>
  <si>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</si>
  <si>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</si>
  <si>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</si>
  <si>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</si>
  <si>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</si>
  <si>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</si>
  <si>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</si>
  <si>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</si>
  <si>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</si>
  <si>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</si>
  <si>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</si>
  <si>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</si>
  <si>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</si>
  <si>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</si>
  <si>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</si>
  <si>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</si>
  <si>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</si>
  <si>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</si>
  <si>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</si>
  <si>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</si>
  <si>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</si>
  <si>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</si>
  <si>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</si>
  <si>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</si>
  <si>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</si>
  <si>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</si>
  <si>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</si>
  <si>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</si>
  <si>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</si>
  <si>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</si>
  <si>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</si>
  <si>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</si>
  <si>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</si>
  <si>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</si>
  <si>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</si>
  <si>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</si>
  <si>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</si>
  <si>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</si>
  <si>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</si>
  <si>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</si>
  <si>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</si>
  <si>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</si>
  <si>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</si>
  <si>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</si>
  <si>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</si>
  <si>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</si>
  <si>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</si>
  <si>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</si>
  <si>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</si>
  <si>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</si>
  <si>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</si>
  <si>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</si>
  <si>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</si>
  <si>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</si>
  <si>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</si>
  <si>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</si>
  <si>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</si>
  <si>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</si>
  <si>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</si>
  <si>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</si>
  <si>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</si>
  <si>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</si>
  <si>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</si>
  <si>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</si>
  <si>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</si>
  <si>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</si>
  <si>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</si>
  <si>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</si>
  <si>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</si>
  <si>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</si>
  <si>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</si>
  <si>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</si>
  <si>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</si>
  <si>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</si>
  <si>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</si>
  <si>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</si>
  <si>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</si>
  <si>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</si>
  <si>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</si>
  <si>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</si>
  <si>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</si>
  <si>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</si>
  <si>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</si>
  <si>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</si>
  <si>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</si>
  <si>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</si>
  <si>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</si>
  <si>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</si>
  <si>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</si>
  <si>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</si>
  <si>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</si>
  <si>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</si>
  <si>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</si>
  <si>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</si>
  <si>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</si>
  <si>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</si>
  <si>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</si>
  <si>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</si>
  <si>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</si>
  <si>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</si>
  <si>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</si>
  <si>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</si>
  <si>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</si>
  <si>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</si>
  <si>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</si>
  <si>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</si>
  <si>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</si>
  <si>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</si>
  <si>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</si>
  <si>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</si>
  <si>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</si>
  <si>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</si>
  <si>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</si>
  <si>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</si>
  <si>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</si>
  <si>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</si>
  <si>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</si>
  <si>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</si>
  <si>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</si>
  <si>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</si>
  <si>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</si>
  <si>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</si>
  <si>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</si>
  <si>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</si>
  <si>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</si>
  <si>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</si>
  <si>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</si>
  <si>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</si>
  <si>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</si>
  <si>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</si>
  <si>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</si>
  <si>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</si>
  <si>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</si>
  <si>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</si>
  <si>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</si>
  <si>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</si>
  <si>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</si>
  <si>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</si>
  <si>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</si>
  <si>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</si>
  <si>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</si>
  <si>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</si>
  <si>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</si>
  <si>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</si>
  <si>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</si>
  <si>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</si>
  <si>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</si>
  <si>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</si>
  <si>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</si>
  <si>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</si>
  <si>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</si>
  <si>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</si>
  <si>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</si>
  <si>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</si>
  <si>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</si>
  <si>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</si>
  <si>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</si>
  <si>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</si>
  <si>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</si>
  <si>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</si>
  <si>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</si>
  <si>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</si>
  <si>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</si>
  <si>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</si>
  <si>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</si>
  <si>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</si>
  <si>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</si>
  <si>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</si>
  <si>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</si>
  <si>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</si>
  <si>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</si>
  <si>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</si>
  <si>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</si>
  <si>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</si>
  <si>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</si>
  <si>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</si>
  <si>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</si>
  <si>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</si>
  <si>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</si>
  <si>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</si>
  <si>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</si>
  <si>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</si>
  <si>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</si>
  <si>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</si>
  <si>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</si>
  <si>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</si>
  <si>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</si>
  <si>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</si>
  <si>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</si>
  <si>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</si>
  <si>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</si>
  <si>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</si>
  <si>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</si>
  <si>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</si>
  <si>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</si>
  <si>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</si>
  <si>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</si>
  <si>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</si>
  <si>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</si>
  <si>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</si>
  <si>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</si>
  <si>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</si>
  <si>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</si>
  <si>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</si>
  <si>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</si>
  <si>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</si>
  <si>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</si>
  <si>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</si>
  <si>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</si>
  <si>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</si>
  <si>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</si>
  <si>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</si>
  <si>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</si>
  <si>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</si>
  <si>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</si>
  <si>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</si>
  <si>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</si>
  <si>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</si>
  <si>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</si>
  <si>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</si>
  <si>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</si>
  <si>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</si>
  <si>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</si>
  <si>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</si>
  <si>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</si>
  <si>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</si>
  <si>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</si>
  <si>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</si>
  <si>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</si>
  <si>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</si>
  <si>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</si>
  <si>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</si>
  <si>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</si>
  <si>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</si>
  <si>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</si>
  <si>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</si>
  <si>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</si>
  <si>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</si>
  <si>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</si>
  <si>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</si>
  <si>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</si>
  <si>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</si>
  <si>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</si>
  <si>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</si>
  <si>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</si>
  <si>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</si>
  <si>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</si>
  <si>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</si>
  <si>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</si>
  <si>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</si>
  <si>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</si>
  <si>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</si>
  <si>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</si>
  <si>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</si>
  <si>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</si>
  <si>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</si>
  <si>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</si>
  <si>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</si>
  <si>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</si>
  <si>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</si>
  <si>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</si>
  <si>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</si>
  <si>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</si>
  <si>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</si>
  <si>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</si>
  <si>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</si>
  <si>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</si>
  <si>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</si>
  <si>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</si>
  <si>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</si>
  <si>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</si>
  <si>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</si>
  <si>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</si>
  <si>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</si>
  <si>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</si>
  <si>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</si>
  <si>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</si>
  <si>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</si>
  <si>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</si>
  <si>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</si>
  <si>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</si>
  <si>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</si>
  <si>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</si>
  <si>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</si>
  <si>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</si>
  <si>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</si>
  <si>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</si>
  <si>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</si>
  <si>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</si>
  <si>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</si>
  <si>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</si>
  <si>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</si>
  <si>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</si>
  <si>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</si>
  <si>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</si>
  <si>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</si>
  <si>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</si>
  <si>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</si>
  <si>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</si>
  <si>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</si>
  <si>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</si>
  <si>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</si>
  <si>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</si>
  <si>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</si>
  <si>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</si>
  <si>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</si>
  <si>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</si>
  <si>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</si>
  <si>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</si>
  <si>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</si>
  <si>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</si>
  <si>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</si>
  <si>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</si>
  <si>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</si>
  <si>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</si>
  <si>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</si>
  <si>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</si>
  <si>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</si>
  <si>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</si>
  <si>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</si>
  <si>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</si>
  <si>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</si>
  <si>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</si>
  <si>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</si>
  <si>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</si>
  <si>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</si>
  <si>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</si>
  <si>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</si>
  <si>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</si>
  <si>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</si>
  <si>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</si>
  <si>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</si>
  <si>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</si>
  <si>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</si>
  <si>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</si>
  <si>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</si>
  <si>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</si>
  <si>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</si>
  <si>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</si>
  <si>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</si>
  <si>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</si>
  <si>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</si>
  <si>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</si>
  <si>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</si>
  <si>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</si>
  <si>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</si>
  <si>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</si>
  <si>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</si>
  <si>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</si>
  <si>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</si>
  <si>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</si>
  <si>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</si>
  <si>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</si>
  <si>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</si>
  <si>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</si>
  <si>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</si>
  <si>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</si>
  <si>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</si>
  <si>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</si>
  <si>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</si>
  <si>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</si>
  <si>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</si>
  <si>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</si>
  <si>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</si>
  <si>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</si>
  <si>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</si>
  <si>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</si>
  <si>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</si>
  <si>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</si>
  <si>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</si>
  <si>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</si>
  <si>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</si>
  <si>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</si>
  <si>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</si>
  <si>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</si>
  <si>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</si>
  <si>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</si>
  <si>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</si>
  <si>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</si>
  <si>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</si>
  <si>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</si>
  <si>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</si>
  <si>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</si>
  <si>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</si>
  <si>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</si>
  <si>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</si>
  <si>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</si>
  <si>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</si>
  <si>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</si>
  <si>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</si>
  <si>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</si>
  <si>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</si>
  <si>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</si>
  <si>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</si>
  <si>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</si>
  <si>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</si>
  <si>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</si>
  <si>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</si>
  <si>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</si>
  <si>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</si>
  <si>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</si>
  <si>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</si>
  <si>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</si>
  <si>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</si>
  <si>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</si>
  <si>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</si>
  <si>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</si>
  <si>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</si>
  <si>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</si>
  <si>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</si>
  <si>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</si>
  <si>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</si>
  <si>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</si>
  <si>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</si>
  <si>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</si>
  <si>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</si>
  <si>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</si>
  <si>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</si>
  <si>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</si>
  <si>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</si>
  <si>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</si>
  <si>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</si>
  <si>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</si>
  <si>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</si>
  <si>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</si>
  <si>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</si>
  <si>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</si>
  <si>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</si>
  <si>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</si>
  <si>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</si>
  <si>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</si>
  <si>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</si>
  <si>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</si>
  <si>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</si>
  <si>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</si>
  <si>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</si>
  <si>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</si>
  <si>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</si>
  <si>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</si>
  <si>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</si>
  <si>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</si>
  <si>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</si>
  <si>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</si>
  <si>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</si>
  <si>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</si>
  <si>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</si>
  <si>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</si>
  <si>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</si>
  <si>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</si>
  <si>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</si>
  <si>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</si>
  <si>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</si>
  <si>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</si>
  <si>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</si>
  <si>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</si>
  <si>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</si>
  <si>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</si>
  <si>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</si>
  <si>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</si>
  <si>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</si>
  <si>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</si>
  <si>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</si>
  <si>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</si>
  <si>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</si>
  <si>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</si>
  <si>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</si>
  <si>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</si>
  <si>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</si>
  <si>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</si>
  <si>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</si>
  <si>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</si>
  <si>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</si>
  <si>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</si>
  <si>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</si>
  <si>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</si>
  <si>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</si>
  <si>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</si>
  <si>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</si>
  <si>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</si>
  <si>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</si>
  <si>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</si>
  <si>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</si>
  <si>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</si>
  <si>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</si>
  <si>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</si>
  <si>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</si>
  <si>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</si>
  <si>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</si>
  <si>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</si>
  <si>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</si>
  <si>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</si>
  <si>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</si>
  <si>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</si>
  <si>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</si>
  <si>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</si>
  <si>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</si>
  <si>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</si>
  <si>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</si>
  <si>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</si>
  <si>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</si>
  <si>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</si>
  <si>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</si>
  <si>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</si>
  <si>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</si>
  <si>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</si>
  <si>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</si>
  <si>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</si>
  <si>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</si>
  <si>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</si>
  <si>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</si>
  <si>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</si>
  <si>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</si>
  <si>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</si>
  <si>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</si>
  <si>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</si>
  <si>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</si>
  <si>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</si>
  <si>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</si>
  <si>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</si>
  <si>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</si>
  <si>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</si>
  <si>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</si>
  <si>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</si>
  <si>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</si>
  <si>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</si>
  <si>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</si>
  <si>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</si>
  <si>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</si>
  <si>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</si>
  <si>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</si>
  <si>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</si>
  <si>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</si>
  <si>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</si>
  <si>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</si>
  <si>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</si>
  <si>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</si>
  <si>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</si>
  <si>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</si>
  <si>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</si>
  <si>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</si>
  <si>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</si>
  <si>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</si>
  <si>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</si>
  <si>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</si>
  <si>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</si>
  <si>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</si>
  <si>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</si>
  <si>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</si>
  <si>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</si>
  <si>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</si>
  <si>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</si>
  <si>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</si>
  <si>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</si>
  <si>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</si>
  <si>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</si>
  <si>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</si>
  <si>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</si>
  <si>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</si>
  <si>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</si>
  <si>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</si>
  <si>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</si>
  <si>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</si>
  <si>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</si>
  <si>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</si>
  <si>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</si>
  <si>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</si>
  <si>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</si>
  <si>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</si>
  <si>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</si>
  <si>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</si>
  <si>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</si>
  <si>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</si>
  <si>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</si>
  <si>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</si>
  <si>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</si>
  <si>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</si>
  <si>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</si>
  <si>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</si>
  <si>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</si>
  <si>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</si>
  <si>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</si>
  <si>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</si>
  <si>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</si>
  <si>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</si>
  <si>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</si>
  <si>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</si>
  <si>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</si>
  <si>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</si>
  <si>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</si>
  <si>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</si>
  <si>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</si>
  <si>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</si>
  <si>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</si>
  <si>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</si>
  <si>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</si>
  <si>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</si>
  <si>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</si>
  <si>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</si>
  <si>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</si>
  <si>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</si>
  <si>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</si>
  <si>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</si>
  <si>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</si>
  <si>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</si>
  <si>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</si>
  <si>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</si>
  <si>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</si>
  <si>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</si>
  <si>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</si>
  <si>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</si>
  <si>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</si>
  <si>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</si>
  <si>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</si>
  <si>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</si>
  <si>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</si>
  <si>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</si>
  <si>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</si>
  <si>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</si>
  <si>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</si>
  <si>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</si>
  <si>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</si>
  <si>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</si>
  <si>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</si>
  <si>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</si>
  <si>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</si>
  <si>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</si>
  <si>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</si>
  <si>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</si>
  <si>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</si>
  <si>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</si>
  <si>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</si>
  <si>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</si>
  <si>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</si>
  <si>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</si>
  <si>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</si>
  <si>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</si>
  <si>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</si>
  <si>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</si>
  <si>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</si>
  <si>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</si>
  <si>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</si>
  <si>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</si>
  <si>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</si>
  <si>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</si>
  <si>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</si>
  <si>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</si>
  <si>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</si>
  <si>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</si>
  <si>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</si>
  <si>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</si>
  <si>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</si>
  <si>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</si>
  <si>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</si>
  <si>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</si>
  <si>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</si>
  <si>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</si>
  <si>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</si>
  <si>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</si>
  <si>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</si>
  <si>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</si>
  <si>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</si>
  <si>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</si>
  <si>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</si>
  <si>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</si>
  <si>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</si>
  <si>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</si>
  <si>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</si>
  <si>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</si>
  <si>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</si>
  <si>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</si>
  <si>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</si>
  <si>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</si>
  <si>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</si>
  <si>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</si>
  <si>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</si>
  <si>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</si>
  <si>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</si>
  <si>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</si>
  <si>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</si>
  <si>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</si>
  <si>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</si>
  <si>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</si>
  <si>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</si>
  <si>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</si>
  <si>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</si>
  <si>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</si>
  <si>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</si>
  <si>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</si>
  <si>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</si>
  <si>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</si>
  <si>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</si>
  <si>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</si>
  <si>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</si>
  <si>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</si>
  <si>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</si>
  <si>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</si>
  <si>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</si>
  <si>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</si>
  <si>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</si>
  <si>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</si>
  <si>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</si>
  <si>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</si>
  <si>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</si>
  <si>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</si>
  <si>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</si>
  <si>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</si>
  <si>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</si>
  <si>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</si>
  <si>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</si>
  <si>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</si>
  <si>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</si>
  <si>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</si>
  <si>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</si>
  <si>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</si>
  <si>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</si>
  <si>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</si>
  <si>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</si>
  <si>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</si>
  <si>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</si>
  <si>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</si>
  <si>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</si>
  <si>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</si>
  <si>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</si>
  <si>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</si>
  <si>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</si>
  <si>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</si>
  <si>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</si>
  <si>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</si>
  <si>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</si>
  <si>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</si>
  <si>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</si>
  <si>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</si>
  <si>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</si>
  <si>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</si>
  <si>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</si>
  <si>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</si>
  <si>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</si>
  <si>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</si>
  <si>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</si>
  <si>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</si>
  <si>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</si>
  <si>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</si>
  <si>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</si>
  <si>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</si>
  <si>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</si>
  <si>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</si>
  <si>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</si>
  <si>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</si>
  <si>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</si>
  <si>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</si>
  <si>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</si>
  <si>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</si>
  <si>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</si>
  <si>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</si>
  <si>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</si>
  <si>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</si>
  <si>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</si>
  <si>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</si>
  <si>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</si>
  <si>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</si>
  <si>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</si>
  <si>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</si>
  <si>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</si>
  <si>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</si>
  <si>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</si>
  <si>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</si>
  <si>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</si>
  <si>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</si>
  <si>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</si>
  <si>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</si>
  <si>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</si>
  <si>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</si>
  <si>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</si>
  <si>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</si>
  <si>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</si>
  <si>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</si>
  <si>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</si>
  <si>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</si>
  <si>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</si>
  <si>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</si>
  <si>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</si>
  <si>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</si>
  <si>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</si>
  <si>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</si>
  <si>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</si>
  <si>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</si>
  <si>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</si>
  <si>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</si>
  <si>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</si>
  <si>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</si>
  <si>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</si>
  <si>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</si>
  <si>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</si>
  <si>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</si>
  <si>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</si>
  <si>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</si>
  <si>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</si>
  <si>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</si>
  <si>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</si>
  <si>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</si>
  <si>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</si>
  <si>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</si>
  <si>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</si>
  <si>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</si>
  <si>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</si>
  <si>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</si>
  <si>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</si>
  <si>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</si>
  <si>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</si>
  <si>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</si>
  <si>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</si>
  <si>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</si>
  <si>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</si>
  <si>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</si>
  <si>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</si>
  <si>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</si>
  <si>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</si>
  <si>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</si>
  <si>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</si>
  <si>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</si>
  <si>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</si>
  <si>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</si>
  <si>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</si>
  <si>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</si>
  <si>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</si>
  <si>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</si>
  <si>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</si>
  <si>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</si>
  <si>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</si>
  <si>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</si>
  <si>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</si>
  <si>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</si>
  <si>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</si>
  <si>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</si>
  <si>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</si>
  <si>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</si>
  <si>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</si>
  <si>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</si>
  <si>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</si>
  <si>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</si>
  <si>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</si>
  <si>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</si>
  <si>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</si>
  <si>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</si>
  <si>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</si>
  <si>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</si>
  <si>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</si>
  <si>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</si>
  <si>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</si>
  <si>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</si>
  <si>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</si>
  <si>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</si>
  <si>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</si>
  <si>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</si>
  <si>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</si>
  <si>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</si>
  <si>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</si>
  <si>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</si>
  <si>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</si>
  <si>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</si>
  <si>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</si>
  <si>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</si>
  <si>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</si>
  <si>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</si>
  <si>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</si>
  <si>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</si>
  <si>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</si>
  <si>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</si>
  <si>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</si>
  <si>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</si>
  <si>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</si>
  <si>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</si>
  <si>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</si>
  <si>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</si>
  <si>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</si>
  <si>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</si>
  <si>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</si>
  <si>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</si>
  <si>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</si>
  <si>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</si>
  <si>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</si>
  <si>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</si>
  <si>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</si>
  <si>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</si>
  <si>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</si>
  <si>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</si>
  <si>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</si>
  <si>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</si>
  <si>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</si>
  <si>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</si>
  <si>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</si>
  <si>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</si>
  <si>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</si>
  <si>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</si>
  <si>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</si>
  <si>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</si>
  <si>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</si>
  <si>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</si>
  <si>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</si>
  <si>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</si>
  <si>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</si>
  <si>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</si>
  <si>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</si>
  <si>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</si>
  <si>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</si>
  <si>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</si>
  <si>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</si>
  <si>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</si>
  <si>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</si>
  <si>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</si>
  <si>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</si>
  <si>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</si>
  <si>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</si>
  <si>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</si>
  <si>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</si>
  <si>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</si>
  <si>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</si>
  <si>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</si>
  <si>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</si>
  <si>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</si>
  <si>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</si>
  <si>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</si>
  <si>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</si>
  <si>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</si>
  <si>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</si>
  <si>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</si>
  <si>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</si>
  <si>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</si>
  <si>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</si>
  <si>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</si>
  <si>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</si>
  <si>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</si>
  <si>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</si>
  <si>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</si>
  <si>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</si>
  <si>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</si>
  <si>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</si>
  <si>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</si>
  <si>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</si>
  <si>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</si>
  <si>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</si>
  <si>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</si>
  <si>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</si>
  <si>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</si>
  <si>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</si>
  <si>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</si>
  <si>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</si>
  <si>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</si>
  <si>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</si>
  <si>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</si>
  <si>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</si>
  <si>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</si>
  <si>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</si>
  <si>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</si>
  <si>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</si>
  <si>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</si>
  <si>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</si>
  <si>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</si>
  <si>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</si>
  <si>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</si>
  <si>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</si>
  <si>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</si>
  <si>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</si>
  <si>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</si>
  <si>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</si>
  <si>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</si>
  <si>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</si>
  <si>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</si>
  <si>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</si>
  <si>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</si>
  <si>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</si>
  <si>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</si>
  <si>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</si>
  <si>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</si>
  <si>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</si>
  <si>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</si>
  <si>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</si>
  <si>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</si>
  <si>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</si>
  <si>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</si>
  <si>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</si>
  <si>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</si>
  <si>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</si>
  <si>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</si>
  <si>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</si>
  <si>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</si>
  <si>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</si>
  <si>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</si>
  <si>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</si>
  <si>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</si>
  <si>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</si>
  <si>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</si>
  <si>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</si>
  <si>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</si>
  <si>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</si>
  <si>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</si>
  <si>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</si>
  <si>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</si>
  <si>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</si>
  <si>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</si>
  <si>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</si>
  <si>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</si>
  <si>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</si>
  <si>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</si>
  <si>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</si>
  <si>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</si>
  <si>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</si>
  <si>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</si>
  <si>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</si>
  <si>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</si>
  <si>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</si>
  <si>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</si>
  <si>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</si>
  <si>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</si>
  <si>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</si>
  <si>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</si>
  <si>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</si>
  <si>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</si>
  <si>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</si>
  <si>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</si>
  <si>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</si>
  <si>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</si>
  <si>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</si>
  <si>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</si>
  <si>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</si>
  <si>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</si>
  <si>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</si>
  <si>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</si>
  <si>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</si>
  <si>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</si>
  <si>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</si>
  <si>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</si>
  <si>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</si>
  <si>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</si>
  <si>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</si>
  <si>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</si>
  <si>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</si>
  <si>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</si>
  <si>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</si>
  <si>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</si>
  <si>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</si>
  <si>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</si>
  <si>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</si>
  <si>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</si>
  <si>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</si>
  <si>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</si>
  <si>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</si>
  <si>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</si>
  <si>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</si>
  <si>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</si>
  <si>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</si>
  <si>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</si>
  <si>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</si>
  <si>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</si>
  <si>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</si>
  <si>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</si>
  <si>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</si>
  <si>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</si>
  <si>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</si>
  <si>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</si>
  <si>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</si>
  <si>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</si>
  <si>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</si>
  <si>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</si>
  <si>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</si>
  <si>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</si>
  <si>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</si>
  <si>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</si>
  <si>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</si>
  <si>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</si>
  <si>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</si>
  <si>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</si>
  <si>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</si>
  <si>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</si>
  <si>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</si>
  <si>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</si>
  <si>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</si>
  <si>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</si>
  <si>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</si>
  <si>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</si>
  <si>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</si>
  <si>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</si>
  <si>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</si>
  <si>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</si>
  <si>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</si>
  <si>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</si>
  <si>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</si>
  <si>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</si>
  <si>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</si>
  <si>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</si>
  <si>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</si>
  <si>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</si>
  <si>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</si>
  <si>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</si>
  <si>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</si>
  <si>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</si>
  <si>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</si>
  <si>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</si>
  <si>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</si>
  <si>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</si>
  <si>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</si>
  <si>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</si>
  <si>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</si>
  <si>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</si>
  <si>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</si>
  <si>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</si>
  <si>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</si>
  <si>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</si>
  <si>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</si>
  <si>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</si>
  <si>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</si>
  <si>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</si>
  <si>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</si>
  <si>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</si>
  <si>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</si>
  <si>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</si>
  <si>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</si>
  <si>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</si>
  <si>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</si>
  <si>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</si>
  <si>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</si>
  <si>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</si>
  <si>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</si>
  <si>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</si>
  <si>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</si>
  <si>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</si>
  <si>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</si>
  <si>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</si>
  <si>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</si>
  <si>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</si>
  <si>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</si>
  <si>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</si>
  <si>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</si>
  <si>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</si>
  <si>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</si>
  <si>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</si>
  <si>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</si>
  <si>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</si>
  <si>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</si>
  <si>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</si>
  <si>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</si>
  <si>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</si>
  <si>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</si>
  <si>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</si>
  <si>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</si>
  <si>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</si>
  <si>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</si>
  <si>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</si>
  <si>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</si>
  <si>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</si>
  <si>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</si>
  <si>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</si>
  <si>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</si>
  <si>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</si>
  <si>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</si>
  <si>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</si>
  <si>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</si>
  <si>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</si>
  <si>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</si>
  <si>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</si>
  <si>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</si>
  <si>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</si>
  <si>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</si>
  <si>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</si>
  <si>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</si>
  <si>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</si>
  <si>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</si>
  <si>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</si>
  <si>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</si>
  <si>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</si>
  <si>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</si>
  <si>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</si>
  <si>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</si>
  <si>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</si>
  <si>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</si>
  <si>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</si>
  <si>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</si>
  <si>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</si>
  <si>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</si>
  <si>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</si>
  <si>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</si>
  <si>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</si>
  <si>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</si>
  <si>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</si>
  <si>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</si>
  <si>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</si>
  <si>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</si>
  <si>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</si>
  <si>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</si>
  <si>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</si>
  <si>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</si>
  <si>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</si>
  <si>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</si>
  <si>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</si>
  <si>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</si>
  <si>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</si>
  <si>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</si>
  <si>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</si>
  <si>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</si>
  <si>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</si>
  <si>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</si>
  <si>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</si>
  <si>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</si>
  <si>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</si>
  <si>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</si>
  <si>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</si>
  <si>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</si>
  <si>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</si>
  <si>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</si>
  <si>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</si>
  <si>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</si>
  <si>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</si>
  <si>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</si>
  <si>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</si>
  <si>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</si>
  <si>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</si>
  <si>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</si>
  <si>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</si>
  <si>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</si>
  <si>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</si>
  <si>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</si>
  <si>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</si>
  <si>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</si>
  <si>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</si>
  <si>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</si>
  <si>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</si>
  <si>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</si>
  <si>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</si>
  <si>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</si>
  <si>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</si>
  <si>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</si>
  <si>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</si>
  <si>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</si>
  <si>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</si>
  <si>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</si>
  <si>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</si>
  <si>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</si>
  <si>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</si>
  <si>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</si>
  <si>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</si>
  <si>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</si>
  <si>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</si>
  <si>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</si>
  <si>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</si>
  <si>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</si>
  <si>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</si>
  <si>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</si>
  <si>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</si>
  <si>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</si>
  <si>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</si>
  <si>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</si>
  <si>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</si>
  <si>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</si>
  <si>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</si>
  <si>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</si>
  <si>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</si>
  <si>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</si>
  <si>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</si>
  <si>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</si>
  <si>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</si>
  <si>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</si>
  <si>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</si>
  <si>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</si>
  <si>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</si>
  <si>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</si>
  <si>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</si>
  <si>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</si>
  <si>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</si>
  <si>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</si>
  <si>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</si>
  <si>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</si>
  <si>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</si>
  <si>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</si>
  <si>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</si>
  <si>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</si>
  <si>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</si>
  <si>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</si>
  <si>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</si>
  <si>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</si>
  <si>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</si>
  <si>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</si>
  <si>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</si>
  <si>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</si>
  <si>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</si>
  <si>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</si>
  <si>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</si>
  <si>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</si>
  <si>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</si>
  <si>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</si>
  <si>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</si>
  <si>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</si>
  <si>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</si>
  <si>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</si>
  <si>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</si>
  <si>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</si>
  <si>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</si>
  <si>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</si>
  <si>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</si>
  <si>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</si>
  <si>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</si>
  <si>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</si>
  <si>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</si>
  <si>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</si>
  <si>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</si>
  <si>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</si>
  <si>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</si>
  <si>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</si>
  <si>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</si>
  <si>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</si>
  <si>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</si>
  <si>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</si>
  <si>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</si>
  <si>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</si>
  <si>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</si>
  <si>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</si>
  <si>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</si>
  <si>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</si>
  <si>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</si>
  <si>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</si>
  <si>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</si>
  <si>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</si>
  <si>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</si>
  <si>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</si>
  <si>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</si>
  <si>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</si>
  <si>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</si>
  <si>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</si>
  <si>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</si>
  <si>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</si>
  <si>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</si>
  <si>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</si>
  <si>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</si>
  <si>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</si>
  <si>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</si>
  <si>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</si>
  <si>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</si>
  <si>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</si>
  <si>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</si>
  <si>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</si>
  <si>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</si>
  <si>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</si>
  <si>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</si>
  <si>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</si>
  <si>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</si>
  <si>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</si>
  <si>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</si>
  <si>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</si>
  <si>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</si>
  <si>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</si>
  <si>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</si>
  <si>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</si>
  <si>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</si>
  <si>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</si>
  <si>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</si>
  <si>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</si>
  <si>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</si>
  <si>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</si>
  <si>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</si>
  <si>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</si>
  <si>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</si>
  <si>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</si>
  <si>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</si>
  <si>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</si>
  <si>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</si>
  <si>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</si>
  <si>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</si>
  <si>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</si>
  <si>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</si>
  <si>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</si>
  <si>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</si>
  <si>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</si>
  <si>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</si>
  <si>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</si>
  <si>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</si>
  <si>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</si>
  <si>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</si>
  <si>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</si>
  <si>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</si>
  <si>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</si>
  <si>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</si>
  <si>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</si>
  <si>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</si>
  <si>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</si>
  <si>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</si>
  <si>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</si>
  <si>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</si>
  <si>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</si>
  <si>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</si>
  <si>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</si>
  <si>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</si>
  <si>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</si>
  <si>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</si>
  <si>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</si>
  <si>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</si>
  <si>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</si>
  <si>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</si>
  <si>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</si>
  <si>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</si>
  <si>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</si>
  <si>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</si>
  <si>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</si>
  <si>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</si>
  <si>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</si>
  <si>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</si>
  <si>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</si>
  <si>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</si>
  <si>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</si>
  <si>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</si>
  <si>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</si>
  <si>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</si>
  <si>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</si>
  <si>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</si>
  <si>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</si>
  <si>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</si>
  <si>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</si>
  <si>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</si>
  <si>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</si>
  <si>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</si>
  <si>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</si>
  <si>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</si>
  <si>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</si>
  <si>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</si>
  <si>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</si>
  <si>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</si>
  <si>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</si>
  <si>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</si>
  <si>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</si>
  <si>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</si>
  <si>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</si>
  <si>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</si>
  <si>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</si>
  <si>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</si>
  <si>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</si>
  <si>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</si>
  <si>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</si>
  <si>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</si>
  <si>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</si>
  <si>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</si>
  <si>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</si>
  <si>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</si>
  <si>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</si>
  <si>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</si>
  <si>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</si>
  <si>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</si>
  <si>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</si>
  <si>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</si>
  <si>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</si>
  <si>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</si>
  <si>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</si>
  <si>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</si>
  <si>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</si>
  <si>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</si>
  <si>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</si>
  <si>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</si>
  <si>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</si>
  <si>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</si>
  <si>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</si>
  <si>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</si>
  <si>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</si>
  <si>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</si>
  <si>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</si>
  <si>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</si>
  <si>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</si>
  <si>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</si>
  <si>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</si>
  <si>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</si>
  <si>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</si>
  <si>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</si>
  <si>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</si>
  <si>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</si>
  <si>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</si>
  <si>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</si>
  <si>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</si>
  <si>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</si>
  <si>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</si>
  <si>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</si>
  <si>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</si>
  <si>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</si>
  <si>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</si>
  <si>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</si>
  <si>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</si>
  <si>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</si>
  <si>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</si>
  <si>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</si>
  <si>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</si>
  <si>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</si>
  <si>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</si>
  <si>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</si>
  <si>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</si>
  <si>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</si>
  <si>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</si>
  <si>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</si>
  <si>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</si>
  <si>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</si>
  <si>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</si>
  <si>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</si>
  <si>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</si>
  <si>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</si>
  <si>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</si>
  <si>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</si>
  <si>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</si>
  <si>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</si>
  <si>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</si>
  <si>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</si>
  <si>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</si>
  <si>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</si>
  <si>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</si>
  <si>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</si>
  <si>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</si>
  <si>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</si>
  <si>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</si>
  <si>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</si>
  <si>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</si>
  <si>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</si>
  <si>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</si>
  <si>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</si>
  <si>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</si>
  <si>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</si>
  <si>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</si>
  <si>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</si>
  <si>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</si>
  <si>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</si>
  <si>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</si>
  <si>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</si>
  <si>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</si>
  <si>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</si>
  <si>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</si>
  <si>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</si>
  <si>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</si>
  <si>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</si>
  <si>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</si>
  <si>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</si>
  <si>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</si>
  <si>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</si>
  <si>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</si>
  <si>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</si>
  <si>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</si>
  <si>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</si>
  <si>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</si>
  <si>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</si>
  <si>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</si>
  <si>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</si>
  <si>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</si>
  <si>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</si>
  <si>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</si>
  <si>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</si>
  <si>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</si>
  <si>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</si>
  <si>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</si>
  <si>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</si>
  <si>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</si>
  <si>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</si>
  <si>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</si>
  <si>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</si>
  <si>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</si>
  <si>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</si>
  <si>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</si>
  <si>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</si>
  <si>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</si>
  <si>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</si>
  <si>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</si>
  <si>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</si>
  <si>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</si>
  <si>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</si>
  <si>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</si>
  <si>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</si>
  <si>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</si>
  <si>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</si>
  <si>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</si>
  <si>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</si>
  <si>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</si>
  <si>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</si>
  <si>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</si>
  <si>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</si>
  <si>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</si>
  <si>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</si>
  <si>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</si>
  <si>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</si>
  <si>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</si>
  <si>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</si>
  <si>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</si>
  <si>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</si>
  <si>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</si>
  <si>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</si>
  <si>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</si>
  <si>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</si>
  <si>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</si>
  <si>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</si>
  <si>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</si>
  <si>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</si>
  <si>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</si>
  <si>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</si>
  <si>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</si>
  <si>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</si>
  <si>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</si>
  <si>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</si>
  <si>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</si>
  <si>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</si>
  <si>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</si>
  <si>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</si>
  <si>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</si>
  <si>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</si>
  <si>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</si>
  <si>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</si>
  <si>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</si>
  <si>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</si>
  <si>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</si>
  <si>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</si>
  <si>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</si>
  <si>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</si>
  <si>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</si>
  <si>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</si>
  <si>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</si>
  <si>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</si>
  <si>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</si>
  <si>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</si>
  <si>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</si>
  <si>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</si>
  <si>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</si>
  <si>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</si>
  <si>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</si>
  <si>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</si>
  <si>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</si>
  <si>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</si>
  <si>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</si>
  <si>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</si>
  <si>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</si>
  <si>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</si>
  <si>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</si>
  <si>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</si>
  <si>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</si>
  <si>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</si>
  <si>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</si>
  <si>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</si>
  <si>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</si>
  <si>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</si>
  <si>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</si>
  <si>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</si>
  <si>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</si>
  <si>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</si>
  <si>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</si>
  <si>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</si>
  <si>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</si>
  <si>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</si>
  <si>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</si>
  <si>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</si>
  <si>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</si>
  <si>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</si>
  <si>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</si>
  <si>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</si>
  <si>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</si>
  <si>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</si>
  <si>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</si>
  <si>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</si>
  <si>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</si>
  <si>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</si>
  <si>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</si>
  <si>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</si>
  <si>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</si>
  <si>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</si>
  <si>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</si>
  <si>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</si>
  <si>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</si>
  <si>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</si>
  <si>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</si>
  <si>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</si>
  <si>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</si>
  <si>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</si>
  <si>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</si>
  <si>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</si>
  <si>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</si>
  <si>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</si>
  <si>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</si>
  <si>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</si>
  <si>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</si>
  <si>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</si>
  <si>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</si>
  <si>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</si>
  <si>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</si>
  <si>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</si>
  <si>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</si>
  <si>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</si>
  <si>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</si>
  <si>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</si>
  <si>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</si>
  <si>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</si>
  <si>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</si>
  <si>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</si>
  <si>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</si>
  <si>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</si>
  <si>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</si>
  <si>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</si>
  <si>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</si>
  <si>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</si>
  <si>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</si>
  <si>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</si>
  <si>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</si>
  <si>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</si>
  <si>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</si>
  <si>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</si>
  <si>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</si>
  <si>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</si>
  <si>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</si>
  <si>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</si>
  <si>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</si>
  <si>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</si>
  <si>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</si>
  <si>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</si>
  <si>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</si>
  <si>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</si>
  <si>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</si>
  <si>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</si>
  <si>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</si>
  <si>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</si>
  <si>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</si>
  <si>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</si>
  <si>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</si>
  <si>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</si>
  <si>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</si>
  <si>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</si>
  <si>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</si>
  <si>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</si>
  <si>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</si>
  <si>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</si>
  <si>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</si>
  <si>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</si>
  <si>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</si>
  <si>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</si>
  <si>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</si>
  <si>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</si>
  <si>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</si>
  <si>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</si>
  <si>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</si>
  <si>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</si>
  <si>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</si>
  <si>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</si>
  <si>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</si>
  <si>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</si>
  <si>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</si>
  <si>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</si>
  <si>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</si>
  <si>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</si>
  <si>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</si>
  <si>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</si>
  <si>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</si>
  <si>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</si>
  <si>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</si>
  <si>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</si>
  <si>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</si>
  <si>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</si>
  <si>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</si>
  <si>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</si>
  <si>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</si>
  <si>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</si>
  <si>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</si>
  <si>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</si>
  <si>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</si>
  <si>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</si>
  <si>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</si>
  <si>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</si>
  <si>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</si>
  <si>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</si>
  <si>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</si>
  <si>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</si>
  <si>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</si>
  <si>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</si>
  <si>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</si>
  <si>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</si>
  <si>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</si>
  <si>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</si>
  <si>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</si>
  <si>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</si>
  <si>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</si>
  <si>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</si>
  <si>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</si>
  <si>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</si>
  <si>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</si>
  <si>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</si>
  <si>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</si>
  <si>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</si>
  <si>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</si>
  <si>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</si>
  <si>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</si>
  <si>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</si>
  <si>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</si>
  <si>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</si>
  <si>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</si>
  <si>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</si>
  <si>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</si>
  <si>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</si>
  <si>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</si>
  <si>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</si>
  <si>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</si>
  <si>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</si>
  <si>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</si>
  <si>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</si>
  <si>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</si>
  <si>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</si>
  <si>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</si>
  <si>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</si>
  <si>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</si>
  <si>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</si>
  <si>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</si>
  <si>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</si>
  <si>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</si>
  <si>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</si>
  <si>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</si>
  <si>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</si>
  <si>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</si>
  <si>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</si>
  <si>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</si>
  <si>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</si>
  <si>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</si>
  <si>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</si>
  <si>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</si>
  <si>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</si>
  <si>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</si>
  <si>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</si>
  <si>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</si>
  <si>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</si>
  <si>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</si>
  <si>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</si>
  <si>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</si>
  <si>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</si>
  <si>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</si>
  <si>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</si>
  <si>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</si>
  <si>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</si>
  <si>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</si>
  <si>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</si>
  <si>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</si>
  <si>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</si>
  <si>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</si>
  <si>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</si>
  <si>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</si>
  <si>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</si>
  <si>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</si>
  <si>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</si>
  <si>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</si>
  <si>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</si>
  <si>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</si>
  <si>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</si>
  <si>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</si>
  <si>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</si>
  <si>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</si>
  <si>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</si>
  <si>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</si>
  <si>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</si>
  <si>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</si>
  <si>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</si>
  <si>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</si>
  <si>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</si>
  <si>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</si>
  <si>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</si>
  <si>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</si>
  <si>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</si>
  <si>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</si>
  <si>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</si>
  <si>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</si>
  <si>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</si>
  <si>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</si>
  <si>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</si>
  <si>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</si>
  <si>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</si>
  <si>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</si>
  <si>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</si>
  <si>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</si>
  <si>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</si>
  <si>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</si>
  <si>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</si>
  <si>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</si>
  <si>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</si>
  <si>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</si>
  <si>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</si>
  <si>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</si>
  <si>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</si>
  <si>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</si>
  <si>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</si>
  <si>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</si>
  <si>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</si>
  <si>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</si>
  <si>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</si>
  <si>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</si>
  <si>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</si>
  <si>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</si>
  <si>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</si>
  <si>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</si>
  <si>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</si>
  <si>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</si>
  <si>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</si>
  <si>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</si>
  <si>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</si>
  <si>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</si>
  <si>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</si>
  <si>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</si>
  <si>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</si>
  <si>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</si>
  <si>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</si>
  <si>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</si>
  <si>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</si>
  <si>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</si>
  <si>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</si>
  <si>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</si>
  <si>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</si>
  <si>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</si>
  <si>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</si>
  <si>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</si>
  <si>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</si>
  <si>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</si>
  <si>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</si>
  <si>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</si>
  <si>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</si>
  <si>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</si>
  <si>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</si>
  <si>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</si>
  <si>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</si>
  <si>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</si>
  <si>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</si>
  <si>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</si>
  <si>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</si>
  <si>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</si>
  <si>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</si>
  <si>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</si>
  <si>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</si>
  <si>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</si>
  <si>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</si>
  <si>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</si>
  <si>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</si>
  <si>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</si>
  <si>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</si>
  <si>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</si>
  <si>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</si>
  <si>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</si>
  <si>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</si>
  <si>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</si>
  <si>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</si>
  <si>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</si>
  <si>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</si>
  <si>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</si>
  <si>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</si>
  <si>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</si>
  <si>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</si>
  <si>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</si>
  <si>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</si>
  <si>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</si>
  <si>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</si>
  <si>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</si>
  <si>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</si>
  <si>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</si>
  <si>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</si>
  <si>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</si>
  <si>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</si>
  <si>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</si>
  <si>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</si>
  <si>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</si>
  <si>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</si>
  <si>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</si>
  <si>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</si>
  <si>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</si>
  <si>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</si>
  <si>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</si>
  <si>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</si>
  <si>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</si>
  <si>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</si>
  <si>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</si>
  <si>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</si>
  <si>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</si>
  <si>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</si>
  <si>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</si>
  <si>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</si>
  <si>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</si>
  <si>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</si>
  <si>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</si>
  <si>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</si>
  <si>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</si>
  <si>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</si>
  <si>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</si>
  <si>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</si>
  <si>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</si>
  <si>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</si>
  <si>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</si>
  <si>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</si>
  <si>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</si>
  <si>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</si>
  <si>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</si>
  <si>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</si>
  <si>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</si>
  <si>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</si>
  <si>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</si>
  <si>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</si>
  <si>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</si>
  <si>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</si>
  <si>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</si>
  <si>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</si>
  <si>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</si>
  <si>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</si>
  <si>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</si>
  <si>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</si>
  <si>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</si>
  <si>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</si>
  <si>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</si>
  <si>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</si>
  <si>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</si>
  <si>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</si>
  <si>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</si>
  <si>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</si>
  <si>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</si>
  <si>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</si>
  <si>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</si>
  <si>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</si>
  <si>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</si>
  <si>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</si>
  <si>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</si>
  <si>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</si>
  <si>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</si>
  <si>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</si>
  <si>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</si>
  <si>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</si>
  <si>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</si>
  <si>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</si>
  <si>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</si>
  <si>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</si>
  <si>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</si>
  <si>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</si>
  <si>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</si>
  <si>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</si>
  <si>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</si>
  <si>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</si>
  <si>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</si>
  <si>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</si>
  <si>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</si>
  <si>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</si>
  <si>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</si>
  <si>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</si>
  <si>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</si>
  <si>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</si>
  <si>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</si>
  <si>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</si>
  <si>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</si>
  <si>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</si>
  <si>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</si>
  <si>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</si>
  <si>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</si>
  <si>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</si>
  <si>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</si>
  <si>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</si>
  <si>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</si>
  <si>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</si>
  <si>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</si>
  <si>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</si>
  <si>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</si>
  <si>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</si>
  <si>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</si>
  <si>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</si>
  <si>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</si>
  <si>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</si>
  <si>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</si>
  <si>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</si>
  <si>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</si>
  <si>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</si>
  <si>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</si>
  <si>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</si>
  <si>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</si>
  <si>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</si>
  <si>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</si>
  <si>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</si>
  <si>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</si>
  <si>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</si>
  <si>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</si>
  <si>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</si>
  <si>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</si>
  <si>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</si>
  <si>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</si>
  <si>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</si>
  <si>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</si>
  <si>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</si>
  <si>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</si>
  <si>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</si>
  <si>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</si>
  <si>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</si>
  <si>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</si>
  <si>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</si>
  <si>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</si>
  <si>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</si>
  <si>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</si>
  <si>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</si>
  <si>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</si>
  <si>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</si>
  <si>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</si>
  <si>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</si>
  <si>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</si>
  <si>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</si>
  <si>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</si>
  <si>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</si>
  <si>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</si>
  <si>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</si>
  <si>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</si>
  <si>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</si>
  <si>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</si>
  <si>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</si>
  <si>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</si>
  <si>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</si>
  <si>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</si>
  <si>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</si>
  <si>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</si>
  <si>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</si>
  <si>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</si>
  <si>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</si>
  <si>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</si>
  <si>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</si>
  <si>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</si>
  <si>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</si>
  <si>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</si>
  <si>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</si>
  <si>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</si>
  <si>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</si>
  <si>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</si>
  <si>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</si>
  <si>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</si>
  <si>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</si>
  <si>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</si>
  <si>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</si>
  <si>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</si>
  <si>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</si>
  <si>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</si>
  <si>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</si>
  <si>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</si>
  <si>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</si>
  <si>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</si>
  <si>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</si>
  <si>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</si>
  <si>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</si>
  <si>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</si>
  <si>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</si>
  <si>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</si>
  <si>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</si>
  <si>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</si>
  <si>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</si>
  <si>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</si>
  <si>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</si>
  <si>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</si>
  <si>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</si>
  <si>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</si>
  <si>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</si>
  <si>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</si>
  <si>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</si>
  <si>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</si>
  <si>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</si>
  <si>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</si>
  <si>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</si>
  <si>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</si>
  <si>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</si>
  <si>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</si>
  <si>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</si>
  <si>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</si>
  <si>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</si>
  <si>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</si>
  <si>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</si>
  <si>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</si>
  <si>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</si>
  <si>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</si>
  <si>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</si>
  <si>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</si>
  <si>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</si>
  <si>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</si>
  <si>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</si>
  <si>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</si>
  <si>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</si>
  <si>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</si>
  <si>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</si>
  <si>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</si>
  <si>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</si>
  <si>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</si>
  <si>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</si>
  <si>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</si>
  <si>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</si>
  <si>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</si>
  <si>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</si>
  <si>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</si>
  <si>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</si>
  <si>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</si>
  <si>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</si>
  <si>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</si>
  <si>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</si>
  <si>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</si>
  <si>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</si>
  <si>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</si>
  <si>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</si>
  <si>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</si>
  <si>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</si>
  <si>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</si>
  <si>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</si>
  <si>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</si>
  <si>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</si>
  <si>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</si>
  <si>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</si>
  <si>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</si>
  <si>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</si>
  <si>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</si>
  <si>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</si>
  <si>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</si>
  <si>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</si>
  <si>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</si>
  <si>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</si>
  <si>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</si>
  <si>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</si>
  <si>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</si>
  <si>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</si>
  <si>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</si>
  <si>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</si>
  <si>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</si>
  <si>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</si>
  <si>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</si>
  <si>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</si>
  <si>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</si>
  <si>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</si>
  <si>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</si>
  <si>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</si>
  <si>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</si>
  <si>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</si>
  <si>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</si>
  <si>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</si>
  <si>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</si>
  <si>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</si>
  <si>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</si>
  <si>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</si>
  <si>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</si>
  <si>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</si>
  <si>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</si>
  <si>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</si>
  <si>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</si>
  <si>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</si>
  <si>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</si>
  <si>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</si>
  <si>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</si>
  <si>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</si>
  <si>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</si>
  <si>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</si>
  <si>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</si>
  <si>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</si>
  <si>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</si>
  <si>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</si>
  <si>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</si>
  <si>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</si>
  <si>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</si>
  <si>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</si>
  <si>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</si>
  <si>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</si>
  <si>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</si>
  <si>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</si>
  <si>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</si>
  <si>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</si>
  <si>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</si>
  <si>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</si>
  <si>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</si>
  <si>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</si>
  <si>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</si>
  <si>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</si>
  <si>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</si>
  <si>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</si>
  <si>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</si>
  <si>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</si>
  <si>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</si>
  <si>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</si>
  <si>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</si>
  <si>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</si>
  <si>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</si>
  <si>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</si>
  <si>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</si>
  <si>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</si>
  <si>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</si>
  <si>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</si>
  <si>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</si>
  <si>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</si>
  <si>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</si>
  <si>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</si>
  <si>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</si>
  <si>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</si>
  <si>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</si>
  <si>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</si>
  <si>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</si>
  <si>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</si>
  <si>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</si>
  <si>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</si>
  <si>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</si>
  <si>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</si>
  <si>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</si>
  <si>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</si>
  <si>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</si>
  <si>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</si>
  <si>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</si>
  <si>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</si>
  <si>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</si>
  <si>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</si>
  <si>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</si>
  <si>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</si>
  <si>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</si>
  <si>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</si>
  <si>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</si>
  <si>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</si>
  <si>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</si>
  <si>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</si>
  <si>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</si>
  <si>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</si>
  <si>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</si>
  <si>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</si>
  <si>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</si>
  <si>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</si>
  <si>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</si>
  <si>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</si>
  <si>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</si>
  <si>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</si>
  <si>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</si>
  <si>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</si>
  <si>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</si>
  <si>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</si>
  <si>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</si>
  <si>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</si>
  <si>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</si>
  <si>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</si>
  <si>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</si>
  <si>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</si>
  <si>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</si>
  <si>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</si>
  <si>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</si>
  <si>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</si>
  <si>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</si>
  <si>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</si>
  <si>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</si>
  <si>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</si>
  <si>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</si>
  <si>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</si>
  <si>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</si>
  <si>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</si>
  <si>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</si>
  <si>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</si>
  <si>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</si>
  <si>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</si>
  <si>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</si>
  <si>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</si>
  <si>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</si>
  <si>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</si>
  <si>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</si>
  <si>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</si>
  <si>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</si>
  <si>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</si>
  <si>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</si>
  <si>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</si>
  <si>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</si>
  <si>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</si>
  <si>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</si>
  <si>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</si>
  <si>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</si>
  <si>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</si>
  <si>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</si>
  <si>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</si>
  <si>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</si>
  <si>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</si>
  <si>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</si>
  <si>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</si>
  <si>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</si>
  <si>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</si>
  <si>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</si>
  <si>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</si>
  <si>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</si>
  <si>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</si>
  <si>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</si>
  <si>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</si>
  <si>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</si>
  <si>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</si>
  <si>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</si>
  <si>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</si>
  <si>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</si>
  <si>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</si>
  <si>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</si>
  <si>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</si>
  <si>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</si>
  <si>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</si>
  <si>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</si>
  <si>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</si>
  <si>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</si>
  <si>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</si>
  <si>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</si>
  <si>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</si>
  <si>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</si>
  <si>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</si>
  <si>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</si>
  <si>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</si>
  <si>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</si>
  <si>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</si>
  <si>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</si>
  <si>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</si>
  <si>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</si>
  <si>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</si>
  <si>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</si>
  <si>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</si>
  <si>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</si>
  <si>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</si>
  <si>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</si>
  <si>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</si>
  <si>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</si>
  <si>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</si>
  <si>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</si>
  <si>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</si>
  <si>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</si>
  <si>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</si>
  <si>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</si>
  <si>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</si>
  <si>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</si>
  <si>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</si>
  <si>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</si>
  <si>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</si>
  <si>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</si>
  <si>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</si>
  <si>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</si>
  <si>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</si>
  <si>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</si>
  <si>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</si>
  <si>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</si>
  <si>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</si>
  <si>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</si>
  <si>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</si>
  <si>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</si>
  <si>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</si>
  <si>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</si>
  <si>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</si>
  <si>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</si>
  <si>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</si>
  <si>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</si>
  <si>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</si>
  <si>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</si>
  <si>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</si>
  <si>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</si>
  <si>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</si>
  <si>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</si>
  <si>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</si>
  <si>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</si>
  <si>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</si>
  <si>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</si>
  <si>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</si>
  <si>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</si>
  <si>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</si>
  <si>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</si>
  <si>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</si>
  <si>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</si>
  <si>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</si>
  <si>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</si>
  <si>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</si>
  <si>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</si>
  <si>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</si>
  <si>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</si>
  <si>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</si>
  <si>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</si>
  <si>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</si>
  <si>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</si>
  <si>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</si>
  <si>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</si>
  <si>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</si>
  <si>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</si>
  <si>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</si>
  <si>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</si>
  <si>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</si>
  <si>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</si>
  <si>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</si>
  <si>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</si>
  <si>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</si>
  <si>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</si>
  <si>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</si>
  <si>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</si>
  <si>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</si>
  <si>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</si>
  <si>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</si>
  <si>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</si>
  <si>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</si>
  <si>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</si>
  <si>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</si>
  <si>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</si>
  <si>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</si>
  <si>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</si>
  <si>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</si>
  <si>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</si>
  <si>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</si>
  <si>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</si>
  <si>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</si>
  <si>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</si>
  <si>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</si>
  <si>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</si>
  <si>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</si>
  <si>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</si>
  <si>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</si>
  <si>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</si>
  <si>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</si>
  <si>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</si>
  <si>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</si>
  <si>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</si>
  <si>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</si>
  <si>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</si>
  <si>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</si>
  <si>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</si>
  <si>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</si>
  <si>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</si>
  <si>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</si>
  <si>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</si>
  <si>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</si>
  <si>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</si>
  <si>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</si>
  <si>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</si>
  <si>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</si>
  <si>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</si>
  <si>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</si>
  <si>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</si>
  <si>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</si>
  <si>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</si>
  <si>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</si>
  <si>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</si>
  <si>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</si>
  <si>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</si>
  <si>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</si>
  <si>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</si>
  <si>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</si>
  <si>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</si>
  <si>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</si>
  <si>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</si>
  <si>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</si>
  <si>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</si>
  <si>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</si>
  <si>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</si>
  <si>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</si>
  <si>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</si>
  <si>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</si>
  <si>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</si>
  <si>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</si>
  <si>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</si>
  <si>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</si>
  <si>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</si>
  <si>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</si>
  <si>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</si>
  <si>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</si>
  <si>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</si>
  <si>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</si>
  <si>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</si>
  <si>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</si>
  <si>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</si>
  <si>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</si>
  <si>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</si>
  <si>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</si>
  <si>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</si>
  <si>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</si>
  <si>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</si>
  <si>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</si>
  <si>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</si>
  <si>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</si>
  <si>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</si>
  <si>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</si>
  <si>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</si>
  <si>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</si>
  <si>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</si>
  <si>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</si>
  <si>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</si>
  <si>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</si>
  <si>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</si>
  <si>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</si>
  <si>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</si>
  <si>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</si>
  <si>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</si>
  <si>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</si>
  <si>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</si>
  <si>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</si>
  <si>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</si>
  <si>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</si>
  <si>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</si>
  <si>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</si>
  <si>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</si>
  <si>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</si>
  <si>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</si>
  <si>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</si>
  <si>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</si>
  <si>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</si>
  <si>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</si>
  <si>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</si>
  <si>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</si>
  <si>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</si>
  <si>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</si>
  <si>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</si>
  <si>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</si>
  <si>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</si>
  <si>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</si>
  <si>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</si>
  <si>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</si>
  <si>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</si>
  <si>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</si>
  <si>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</si>
  <si>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</si>
  <si>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</si>
  <si>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</si>
  <si>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</si>
  <si>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</si>
  <si>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</si>
  <si>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</si>
  <si>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</si>
  <si>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</si>
  <si>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</si>
  <si>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</si>
  <si>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</si>
  <si>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</si>
  <si>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</si>
  <si>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</si>
  <si>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</si>
  <si>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</si>
  <si>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</si>
  <si>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</si>
  <si>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</si>
  <si>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</si>
  <si>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</si>
  <si>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</si>
  <si>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</si>
  <si>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</si>
  <si>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</si>
  <si>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</si>
  <si>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</si>
  <si>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</si>
  <si>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</si>
  <si>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</si>
  <si>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</si>
  <si>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</si>
  <si>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</si>
  <si>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</si>
  <si>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</si>
  <si>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</si>
  <si>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</si>
  <si>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</si>
  <si>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</si>
  <si>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</si>
  <si>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</si>
  <si>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</si>
  <si>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</si>
  <si>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</si>
  <si>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</si>
  <si>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</si>
  <si>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</si>
  <si>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</si>
  <si>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</si>
  <si>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</si>
  <si>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</si>
  <si>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</si>
  <si>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</si>
  <si>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</si>
  <si>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</si>
  <si>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</si>
  <si>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</si>
  <si>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</si>
  <si>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</si>
  <si>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</si>
  <si>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</si>
  <si>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</si>
  <si>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</si>
  <si>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</si>
  <si>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</si>
  <si>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</si>
  <si>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</si>
  <si>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</si>
  <si>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</si>
  <si>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</si>
  <si>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</si>
  <si>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</si>
  <si>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</si>
  <si>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</si>
  <si>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</si>
  <si>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</si>
  <si>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</si>
  <si>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</si>
  <si>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</si>
  <si>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</si>
  <si>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</si>
  <si>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</si>
  <si>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</si>
  <si>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</si>
  <si>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</si>
  <si>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</si>
  <si>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</si>
  <si>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</si>
  <si>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</si>
  <si>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</si>
  <si>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</si>
  <si>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</si>
  <si>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</si>
  <si>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</si>
  <si>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</si>
  <si>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</si>
  <si>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</si>
  <si>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</si>
  <si>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</si>
  <si>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</si>
  <si>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</si>
  <si>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</si>
  <si>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</si>
  <si>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</si>
  <si>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</si>
  <si>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</si>
  <si>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</si>
  <si>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</si>
  <si>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</si>
  <si>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</si>
  <si>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</si>
  <si>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</si>
  <si>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</si>
  <si>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</si>
  <si>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</si>
  <si>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</si>
  <si>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</si>
  <si>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</si>
  <si>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</si>
  <si>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</si>
  <si>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</si>
  <si>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</si>
  <si>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</si>
  <si>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</si>
  <si>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</si>
  <si>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</si>
  <si>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</si>
  <si>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</si>
  <si>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</si>
  <si>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</si>
  <si>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</si>
  <si>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</si>
  <si>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</si>
  <si>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</si>
  <si>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</si>
  <si>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</si>
  <si>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</si>
  <si>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</si>
  <si>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</si>
  <si>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</si>
  <si>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</si>
  <si>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</si>
  <si>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</si>
  <si>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</si>
  <si>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</si>
  <si>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</si>
  <si>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</si>
  <si>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</si>
  <si>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</si>
  <si>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</si>
  <si>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</si>
  <si>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</si>
  <si>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</si>
  <si>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</si>
  <si>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</si>
  <si>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</si>
  <si>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</si>
  <si>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</si>
  <si>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</si>
  <si>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</si>
  <si>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</si>
  <si>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</si>
  <si>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</si>
  <si>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</si>
  <si>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</si>
  <si>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</si>
  <si>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</si>
  <si>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</si>
  <si>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</si>
  <si>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</si>
  <si>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</si>
  <si>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</si>
  <si>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</si>
  <si>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</si>
  <si>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</si>
  <si>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</si>
  <si>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</si>
  <si>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</si>
  <si>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</si>
  <si>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</si>
  <si>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</si>
  <si>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</si>
  <si>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</si>
  <si>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</si>
  <si>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</si>
  <si>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</si>
  <si>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</si>
  <si>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</si>
  <si>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</si>
  <si>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</si>
  <si>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</si>
  <si>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</si>
  <si>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</si>
  <si>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</si>
  <si>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</si>
  <si>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</si>
  <si>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</si>
  <si>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</si>
  <si>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</si>
  <si>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</si>
  <si>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</si>
  <si>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</si>
  <si>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</si>
  <si>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</si>
  <si>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</si>
  <si>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</si>
  <si>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</si>
  <si>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</si>
  <si>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</si>
  <si>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</si>
  <si>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</si>
  <si>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</si>
  <si>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</si>
  <si>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</si>
  <si>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</si>
  <si>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</si>
  <si>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</si>
  <si>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</si>
  <si>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</si>
  <si>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</si>
  <si>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</si>
  <si>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</si>
  <si>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</si>
  <si>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</si>
  <si>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</si>
  <si>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</si>
  <si>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</si>
  <si>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</si>
  <si>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</si>
  <si>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</si>
  <si>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</si>
  <si>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</si>
  <si>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</si>
  <si>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</si>
  <si>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</si>
  <si>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</si>
  <si>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</si>
  <si>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</si>
  <si>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</si>
  <si>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</si>
  <si>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</si>
  <si>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</si>
  <si>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</si>
  <si>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</si>
  <si>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</si>
  <si>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</si>
  <si>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</si>
  <si>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</si>
  <si>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</si>
  <si>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</si>
  <si>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</si>
  <si>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</si>
  <si>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</si>
  <si>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</si>
  <si>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</si>
  <si>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</si>
  <si>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</si>
  <si>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</si>
  <si>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</si>
  <si>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</si>
  <si>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</si>
  <si>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</si>
  <si>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</si>
  <si>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</si>
  <si>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</si>
  <si>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</si>
  <si>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</si>
  <si>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</si>
  <si>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</si>
  <si>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</si>
  <si>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</si>
  <si>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</si>
  <si>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</si>
  <si>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</si>
  <si>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</si>
  <si>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</si>
  <si>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</si>
  <si>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</si>
  <si>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</si>
  <si>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</si>
  <si>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</si>
  <si>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</si>
  <si>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</si>
  <si>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</si>
  <si>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</si>
  <si>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</si>
  <si>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</si>
  <si>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</si>
  <si>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</si>
  <si>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</si>
  <si>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</si>
  <si>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</si>
  <si>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</si>
  <si>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</si>
  <si>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</si>
  <si>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</si>
  <si>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</si>
  <si>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</si>
  <si>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</si>
  <si>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</si>
  <si>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</si>
  <si>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</si>
  <si>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</si>
  <si>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</si>
  <si>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</si>
  <si>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</si>
  <si>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</si>
  <si>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</si>
  <si>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</si>
  <si>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</si>
  <si>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</si>
  <si>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</si>
  <si>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</si>
  <si>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</si>
  <si>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</si>
  <si>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</si>
  <si>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</si>
  <si>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</si>
  <si>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</si>
  <si>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</si>
  <si>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</si>
  <si>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</si>
  <si>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</si>
  <si>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</si>
  <si>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</si>
  <si>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</si>
  <si>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</si>
  <si>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</si>
  <si>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</si>
  <si>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</si>
  <si>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</si>
  <si>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</si>
  <si>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</si>
  <si>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</si>
  <si>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</si>
  <si>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</si>
  <si>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</si>
  <si>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</si>
  <si>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</si>
  <si>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</si>
  <si>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</si>
  <si>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</si>
  <si>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</si>
  <si>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</si>
  <si>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</si>
  <si>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</si>
  <si>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</si>
  <si>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</si>
  <si>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</si>
  <si>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</si>
  <si>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</si>
  <si>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</si>
  <si>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</si>
  <si>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</si>
  <si>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</si>
  <si>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</si>
  <si>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</si>
  <si>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</si>
  <si>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</si>
  <si>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</si>
  <si>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</si>
  <si>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</si>
  <si>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</si>
  <si>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</si>
  <si>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</si>
  <si>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</si>
  <si>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</si>
  <si>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</si>
  <si>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</si>
  <si>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</si>
  <si>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</si>
  <si>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</si>
  <si>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</si>
  <si>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</si>
  <si>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</si>
  <si>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</si>
  <si>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</si>
  <si>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</si>
  <si>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</si>
  <si>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</si>
  <si>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</si>
  <si>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</si>
  <si>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</si>
  <si>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</si>
  <si>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</si>
  <si>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</si>
  <si>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</si>
  <si>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</si>
  <si>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</si>
  <si>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</si>
  <si>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</si>
  <si>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</si>
  <si>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</si>
  <si>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</si>
  <si>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</si>
  <si>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</si>
  <si>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</si>
  <si>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</si>
  <si>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</si>
  <si>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</si>
  <si>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</si>
  <si>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</si>
  <si>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</si>
  <si>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</si>
  <si>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</si>
  <si>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</si>
  <si>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</si>
  <si>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</si>
  <si>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</si>
  <si>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</si>
  <si>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</si>
  <si>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</si>
  <si>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</si>
  <si>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</si>
  <si>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</si>
  <si>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</si>
  <si>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</si>
  <si>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</si>
  <si>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</si>
  <si>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</si>
  <si>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</si>
  <si>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</si>
  <si>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</si>
  <si>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</si>
  <si>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</si>
  <si>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</si>
  <si>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</si>
  <si>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</si>
  <si>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</si>
  <si>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</si>
  <si>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</si>
  <si>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</si>
  <si>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</si>
  <si>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</si>
  <si>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</si>
  <si>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</si>
  <si>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</si>
  <si>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</si>
  <si>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</si>
  <si>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</si>
  <si>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</si>
  <si>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</si>
  <si>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</si>
  <si>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</si>
  <si>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</si>
  <si>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</si>
  <si>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</si>
  <si>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</si>
  <si>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</si>
  <si>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</si>
  <si>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</si>
  <si>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</si>
  <si>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</si>
  <si>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</si>
  <si>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</si>
  <si>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</si>
  <si>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</si>
  <si>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</si>
  <si>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</si>
  <si>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</si>
  <si>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</si>
  <si>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</si>
  <si>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</si>
  <si>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</si>
  <si>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</si>
  <si>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</si>
  <si>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</si>
  <si>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</si>
  <si>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</si>
  <si>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</si>
  <si>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</si>
  <si>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</si>
  <si>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</si>
  <si>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</si>
  <si>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</si>
  <si>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</si>
  <si>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</si>
  <si>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</si>
  <si>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</si>
  <si>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</si>
  <si>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</si>
  <si>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</si>
  <si>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</si>
  <si>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</si>
  <si>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</si>
  <si>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</si>
  <si>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</si>
  <si>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</si>
  <si>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</si>
  <si>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</si>
  <si>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</si>
  <si>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</si>
  <si>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</si>
  <si>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</si>
  <si>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</si>
  <si>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</si>
  <si>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</si>
  <si>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</si>
  <si>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</si>
  <si>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</si>
  <si>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</si>
  <si>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</si>
  <si>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</si>
  <si>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</si>
  <si>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</si>
  <si>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</si>
  <si>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</si>
  <si>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</si>
  <si>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</si>
  <si>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</si>
  <si>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</si>
  <si>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</si>
  <si>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</si>
  <si>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</si>
  <si>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</si>
  <si>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</si>
  <si>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</si>
  <si>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</si>
  <si>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</si>
  <si>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</si>
  <si>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</si>
  <si>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</si>
  <si>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</si>
  <si>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</si>
  <si>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</si>
  <si>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</si>
  <si>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</si>
  <si>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</si>
  <si>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</si>
  <si>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</si>
  <si>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</si>
  <si>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</si>
  <si>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</si>
  <si>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</si>
  <si>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</si>
  <si>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</si>
  <si>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</si>
  <si>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</si>
  <si>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</si>
  <si>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</si>
  <si>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</si>
  <si>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</si>
  <si>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</si>
  <si>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</si>
  <si>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</si>
  <si>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</si>
  <si>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</si>
  <si>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</si>
  <si>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</si>
  <si>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</si>
  <si>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</si>
  <si>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</si>
  <si>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</si>
  <si>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</si>
  <si>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</si>
  <si>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</si>
  <si>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</si>
  <si>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</si>
  <si>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</si>
  <si>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</si>
  <si>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</si>
  <si>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</si>
  <si>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</si>
  <si>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</si>
  <si>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</si>
  <si>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</si>
  <si>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</si>
  <si>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</si>
  <si>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</si>
  <si>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</si>
  <si>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</si>
  <si>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</si>
  <si>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</si>
  <si>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</si>
  <si>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</si>
  <si>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</si>
  <si>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</si>
  <si>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</si>
  <si>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</si>
  <si>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</si>
  <si>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</si>
  <si>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</si>
  <si>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</si>
  <si>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</si>
  <si>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</si>
  <si>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</si>
  <si>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</si>
  <si>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</si>
  <si>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</si>
  <si>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</si>
  <si>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</si>
  <si>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</si>
  <si>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</si>
  <si>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</si>
  <si>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</si>
  <si>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</si>
  <si>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</si>
  <si>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</si>
  <si>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</si>
  <si>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</si>
  <si>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</si>
  <si>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</si>
  <si>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</si>
  <si>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</si>
  <si>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</si>
  <si>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</si>
  <si>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</si>
  <si>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</si>
  <si>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</si>
  <si>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</si>
  <si>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</si>
  <si>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</si>
  <si>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</si>
  <si>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</si>
  <si>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</si>
  <si>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</si>
  <si>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</si>
  <si>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</si>
  <si>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</si>
  <si>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</si>
  <si>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</si>
  <si>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</si>
  <si>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</si>
  <si>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</si>
  <si>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</si>
  <si>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</si>
  <si>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</si>
  <si>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</si>
  <si>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</si>
  <si>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</si>
  <si>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</si>
  <si>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</si>
  <si>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</si>
  <si>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</si>
  <si>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</si>
  <si>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</si>
  <si>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</si>
  <si>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</si>
  <si>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</si>
  <si>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</si>
  <si>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</si>
  <si>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</si>
  <si>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</si>
  <si>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</si>
  <si>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</si>
  <si>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</si>
  <si>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</si>
  <si>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</si>
  <si>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</si>
  <si>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</si>
  <si>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</si>
  <si>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</si>
  <si>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</si>
  <si>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</si>
  <si>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</si>
  <si>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</si>
  <si>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</si>
  <si>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</si>
  <si>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</si>
  <si>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</si>
  <si>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</si>
  <si>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</si>
  <si>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</si>
  <si>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</si>
  <si>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</si>
  <si>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</si>
  <si>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</si>
  <si>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</si>
  <si>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</si>
  <si>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</si>
  <si>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</si>
  <si>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</si>
  <si>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</si>
  <si>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</si>
  <si>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</si>
  <si>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</si>
  <si>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</si>
  <si>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</si>
  <si>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</si>
  <si>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</si>
  <si>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</si>
  <si>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</si>
  <si>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</si>
  <si>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</si>
  <si>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</si>
  <si>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</si>
  <si>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</si>
  <si>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</si>
  <si>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</si>
  <si>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</si>
  <si>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</si>
  <si>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</si>
  <si>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</si>
  <si>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</si>
  <si>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</si>
  <si>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</si>
  <si>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</si>
  <si>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</si>
  <si>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</si>
  <si>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</si>
  <si>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</si>
  <si>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</si>
  <si>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</si>
  <si>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</si>
  <si>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</si>
  <si>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</si>
  <si>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</si>
  <si>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</si>
  <si>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</si>
  <si>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</si>
  <si>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</si>
  <si>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</si>
  <si>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</si>
  <si>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</si>
  <si>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</si>
  <si>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</si>
  <si>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</si>
  <si>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</si>
  <si>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</si>
  <si>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</si>
  <si>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</si>
  <si>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</si>
  <si>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</si>
  <si>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</si>
  <si>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</si>
  <si>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</si>
  <si>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</si>
  <si>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</si>
  <si>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</si>
  <si>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</si>
  <si>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</si>
  <si>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</si>
  <si>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</si>
  <si>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</si>
  <si>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</si>
  <si>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</si>
  <si>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</si>
  <si>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</si>
  <si>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</si>
  <si>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</si>
  <si>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</si>
  <si>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</si>
  <si>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</si>
  <si>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</si>
  <si>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</si>
  <si>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</si>
  <si>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</si>
  <si>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</si>
  <si>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</si>
  <si>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</si>
  <si>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</si>
  <si>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</si>
  <si>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</si>
  <si>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</si>
  <si>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</si>
  <si>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</si>
  <si>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</si>
  <si>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</si>
  <si>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</si>
  <si>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</si>
  <si>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</si>
  <si>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</si>
  <si>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</si>
  <si>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</si>
  <si>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</si>
  <si>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</si>
  <si>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</si>
  <si>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</si>
  <si>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</si>
  <si>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</si>
  <si>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</si>
  <si>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</si>
  <si>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</si>
  <si>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</si>
  <si>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</si>
  <si>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</si>
  <si>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</si>
  <si>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</si>
  <si>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</si>
  <si>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</si>
  <si>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</si>
  <si>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</si>
  <si>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</si>
  <si>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</si>
  <si>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</si>
  <si>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</si>
  <si>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</si>
  <si>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</si>
  <si>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</si>
  <si>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</si>
  <si>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</si>
  <si>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</si>
  <si>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</si>
  <si>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</si>
  <si>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</si>
  <si>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</si>
  <si>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</si>
  <si>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</si>
  <si>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</si>
  <si>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</si>
  <si>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</si>
  <si>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</si>
  <si>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</si>
  <si>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</si>
  <si>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</si>
  <si>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</si>
  <si>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</si>
  <si>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</si>
  <si>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</si>
  <si>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</si>
  <si>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</si>
  <si>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</si>
  <si>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</si>
  <si>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</si>
  <si>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</si>
  <si>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</si>
  <si>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</si>
  <si>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</si>
  <si>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</si>
  <si>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</si>
  <si>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</si>
  <si>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</si>
  <si>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</si>
  <si>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</si>
  <si>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</si>
  <si>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</si>
  <si>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</si>
  <si>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</si>
  <si>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</si>
  <si>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</si>
  <si>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</si>
  <si>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</si>
  <si>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</si>
  <si>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</si>
  <si>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</si>
  <si>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</si>
  <si>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</si>
  <si>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</si>
  <si>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</si>
  <si>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</si>
  <si>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</si>
  <si>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</si>
  <si>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</si>
  <si>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</si>
  <si>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</si>
  <si>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</si>
  <si>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</si>
  <si>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</si>
  <si>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</si>
  <si>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</si>
  <si>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</si>
  <si>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</si>
  <si>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</si>
  <si>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</si>
  <si>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</si>
  <si>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</si>
  <si>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</si>
  <si>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</si>
  <si>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</si>
  <si>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</si>
  <si>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</si>
  <si>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</si>
  <si>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</si>
  <si>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</si>
  <si>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</si>
  <si>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</si>
  <si>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</si>
  <si>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</si>
  <si>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</si>
  <si>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</si>
  <si>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</si>
  <si>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</si>
  <si>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</si>
  <si>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</si>
  <si>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</si>
  <si>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</si>
  <si>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</si>
  <si>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</si>
  <si>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</si>
  <si>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</si>
  <si>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</si>
  <si>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</si>
  <si>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</si>
  <si>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</si>
  <si>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</si>
  <si>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</si>
  <si>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</si>
  <si>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</si>
  <si>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</si>
  <si>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</si>
  <si>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</si>
  <si>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</si>
  <si>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</si>
  <si>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</si>
  <si>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</si>
  <si>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</si>
  <si>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</si>
  <si>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</si>
  <si>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</si>
  <si>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</si>
  <si>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</si>
  <si>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</si>
  <si>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</si>
  <si>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</si>
  <si>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</si>
  <si>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</si>
  <si>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</si>
  <si>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</si>
  <si>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</si>
  <si>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</si>
  <si>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</si>
  <si>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</si>
  <si>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</si>
  <si>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</si>
  <si>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</si>
  <si>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</si>
  <si>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</si>
  <si>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</si>
  <si>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</si>
  <si>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</si>
  <si>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</si>
  <si>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</si>
  <si>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</si>
  <si>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</si>
  <si>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</si>
  <si>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</si>
  <si>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</si>
  <si>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</si>
  <si>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</si>
  <si>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</si>
  <si>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</si>
  <si>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</si>
  <si>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</si>
  <si>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</si>
  <si>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</si>
  <si>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</si>
  <si>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</si>
  <si>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</si>
  <si>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</si>
  <si>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</si>
  <si>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</si>
  <si>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</si>
  <si>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</si>
  <si>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</si>
  <si>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</si>
  <si>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</si>
  <si>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</si>
  <si>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</si>
  <si>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</si>
  <si>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</si>
  <si>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</si>
  <si>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</si>
  <si>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</si>
  <si>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</si>
  <si>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</si>
  <si>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</si>
  <si>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</si>
  <si>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</si>
  <si>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</si>
  <si>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</si>
  <si>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</si>
  <si>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</si>
  <si>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</si>
  <si>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</si>
  <si>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</si>
  <si>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</si>
  <si>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</si>
  <si>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</si>
  <si>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</si>
  <si>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</si>
  <si>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</si>
  <si>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</si>
  <si>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</si>
  <si>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</si>
  <si>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</si>
  <si>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</si>
  <si>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</si>
  <si>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</si>
  <si>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</si>
  <si>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</si>
  <si>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</si>
  <si>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</si>
  <si>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</si>
  <si>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</si>
  <si>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</si>
  <si>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</si>
  <si>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</si>
  <si>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</si>
  <si>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</si>
  <si>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</si>
  <si>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</si>
  <si>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</si>
  <si>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</si>
  <si>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</si>
  <si>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</si>
  <si>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</si>
  <si>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</si>
  <si>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</si>
  <si>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</si>
  <si>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</si>
  <si>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</si>
  <si>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</si>
  <si>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</si>
  <si>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</si>
  <si>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</si>
  <si>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</si>
  <si>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</si>
  <si>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</si>
  <si>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</si>
  <si>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</si>
  <si>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</si>
  <si>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</si>
  <si>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</si>
  <si>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</si>
  <si>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</si>
  <si>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</si>
  <si>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</si>
  <si>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</si>
  <si>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</si>
  <si>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</si>
  <si>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</si>
  <si>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</si>
  <si>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</si>
  <si>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</si>
  <si>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</si>
  <si>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</si>
  <si>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</si>
  <si>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</si>
  <si>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</si>
  <si>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</si>
  <si>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</si>
  <si>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</si>
  <si>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</si>
  <si>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</si>
  <si>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</si>
  <si>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</si>
  <si>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</si>
  <si>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</si>
  <si>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</si>
  <si>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</si>
  <si>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</si>
  <si>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</si>
  <si>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</si>
  <si>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</si>
  <si>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</si>
  <si>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</si>
  <si>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</si>
  <si>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</si>
  <si>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</si>
  <si>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</si>
  <si>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</si>
  <si>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</si>
  <si>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</si>
  <si>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</si>
  <si>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</si>
  <si>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</si>
  <si>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</si>
  <si>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</si>
  <si>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</si>
  <si>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</si>
  <si>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</si>
  <si>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</si>
  <si>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</si>
  <si>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</si>
  <si>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</si>
  <si>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</si>
  <si>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</si>
  <si>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</si>
  <si>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</si>
  <si>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</si>
  <si>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</si>
  <si>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</si>
  <si>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</si>
  <si>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</si>
  <si>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</si>
  <si>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</si>
  <si>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</si>
  <si>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</si>
  <si>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</si>
  <si>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</si>
  <si>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</si>
  <si>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</si>
  <si>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</si>
  <si>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</si>
  <si>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</si>
  <si>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</si>
  <si>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</si>
  <si>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</si>
  <si>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</si>
  <si>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</si>
  <si>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</si>
  <si>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</si>
  <si>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</si>
  <si>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</si>
  <si>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</si>
  <si>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</si>
  <si>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</si>
  <si>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</si>
  <si>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</si>
  <si>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</si>
  <si>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</si>
  <si>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</si>
  <si>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</si>
  <si>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</si>
  <si>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</si>
  <si>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</si>
  <si>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</si>
  <si>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</si>
  <si>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</si>
  <si>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</si>
  <si>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</si>
  <si>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</si>
  <si>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</si>
  <si>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</si>
  <si>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</si>
  <si>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</si>
  <si>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</si>
  <si>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</si>
  <si>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</si>
  <si>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</si>
  <si>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</si>
  <si>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</si>
  <si>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</si>
  <si>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</si>
  <si>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</si>
  <si>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</si>
  <si>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</si>
  <si>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</si>
  <si>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</si>
  <si>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</si>
  <si>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</si>
  <si>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</si>
  <si>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</si>
  <si>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</si>
  <si>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</si>
  <si>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</si>
  <si>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</si>
  <si>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</si>
  <si>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</si>
  <si>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</si>
  <si>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</si>
  <si>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</si>
  <si>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</si>
  <si>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</si>
  <si>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</si>
  <si>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</si>
  <si>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</si>
  <si>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</si>
  <si>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</si>
  <si>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</si>
  <si>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</si>
  <si>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</si>
  <si>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</si>
  <si>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</si>
  <si>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</si>
  <si>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</si>
  <si>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</si>
  <si>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</si>
  <si>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</si>
  <si>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</si>
  <si>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</si>
  <si>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</si>
  <si>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</si>
  <si>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</si>
  <si>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</si>
  <si>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</si>
  <si>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</si>
  <si>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</si>
  <si>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</si>
  <si>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</si>
  <si>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</si>
  <si>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</si>
  <si>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</si>
  <si>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</si>
  <si>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</si>
  <si>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</si>
  <si>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</si>
  <si>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</si>
  <si>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</si>
  <si>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</si>
  <si>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</si>
  <si>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</si>
  <si>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</si>
  <si>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</si>
  <si>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</si>
  <si>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</si>
  <si>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</si>
  <si>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</si>
  <si>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</si>
  <si>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</si>
  <si>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</si>
  <si>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</si>
  <si>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</si>
  <si>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</si>
  <si>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</si>
  <si>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</si>
  <si>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</si>
  <si>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</si>
  <si>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</si>
  <si>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</si>
  <si>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</si>
  <si>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</si>
  <si>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</si>
  <si>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</si>
  <si>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</si>
  <si>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</si>
  <si>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</si>
  <si>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</si>
  <si>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</si>
  <si>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</si>
  <si>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</si>
  <si>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</si>
  <si>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</si>
  <si>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</si>
  <si>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</si>
  <si>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</si>
  <si>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</si>
  <si>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</si>
  <si>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</si>
  <si>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</si>
  <si>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</si>
  <si>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</si>
  <si>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</si>
  <si>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</si>
  <si>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</si>
  <si>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</si>
  <si>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</si>
  <si>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</si>
  <si>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</si>
  <si>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</si>
  <si>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</si>
  <si>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</si>
  <si>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</si>
  <si>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</si>
  <si>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</si>
  <si>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</si>
  <si>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</si>
  <si>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</si>
  <si>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</si>
  <si>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</si>
  <si>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</si>
  <si>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</si>
  <si>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</si>
  <si>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</si>
  <si>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</si>
  <si>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</si>
  <si>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</si>
  <si>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</si>
  <si>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</si>
  <si>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</si>
  <si>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</si>
  <si>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</si>
  <si>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</si>
  <si>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</si>
  <si>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</si>
  <si>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</si>
  <si>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</si>
  <si>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</si>
  <si>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</si>
  <si>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</si>
  <si>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</si>
  <si>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</si>
  <si>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</si>
  <si>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</si>
  <si>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</si>
  <si>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</si>
  <si>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</si>
  <si>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</si>
  <si>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</si>
  <si>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</si>
  <si>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</si>
  <si>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</si>
  <si>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</si>
  <si>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</si>
  <si>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</si>
  <si>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</si>
  <si>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</si>
  <si>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</si>
  <si>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</si>
  <si>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</si>
  <si>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</si>
  <si>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</si>
  <si>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</si>
  <si>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</si>
  <si>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</si>
  <si>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</si>
  <si>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</si>
  <si>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</si>
  <si>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</si>
  <si>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</si>
  <si>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</si>
  <si>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</si>
  <si>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</si>
  <si>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</si>
  <si>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</si>
  <si>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</si>
  <si>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</si>
  <si>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</si>
  <si>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</si>
  <si>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</si>
  <si>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</si>
  <si>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</si>
  <si>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</si>
  <si>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</si>
  <si>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</si>
  <si>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</si>
  <si>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</si>
  <si>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</si>
  <si>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</si>
  <si>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</si>
  <si>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</si>
  <si>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</si>
  <si>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</si>
  <si>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</si>
  <si>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</si>
  <si>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</si>
  <si>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</si>
  <si>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</si>
  <si>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</si>
  <si>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</si>
  <si>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</si>
  <si>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</si>
  <si>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</si>
  <si>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</si>
  <si>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</si>
  <si>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</si>
  <si>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</si>
  <si>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</si>
  <si>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</si>
  <si>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</si>
  <si>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</si>
  <si>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</si>
  <si>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</si>
  <si>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</si>
  <si>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</si>
  <si>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</si>
  <si>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</si>
  <si>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</si>
  <si>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</si>
  <si>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</si>
  <si>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</si>
  <si>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</si>
  <si>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</si>
  <si>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</si>
  <si>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</si>
  <si>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</si>
  <si>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</si>
  <si>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</si>
  <si>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</si>
  <si>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</si>
  <si>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</si>
  <si>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</si>
  <si>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</si>
  <si>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</si>
  <si>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</si>
  <si>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</si>
  <si>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</si>
  <si>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</si>
  <si>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</si>
  <si>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</si>
  <si>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</si>
  <si>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</si>
  <si>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</si>
  <si>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</si>
  <si>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</si>
  <si>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</si>
  <si>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</si>
  <si>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</si>
  <si>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</si>
  <si>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</si>
  <si>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</si>
  <si>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</si>
  <si>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</si>
  <si>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</si>
  <si>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</si>
  <si>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</si>
  <si>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</si>
  <si>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</si>
  <si>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</si>
  <si>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</si>
  <si>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</si>
  <si>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</si>
  <si>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</si>
  <si>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</si>
  <si>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</si>
  <si>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</si>
  <si>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</si>
  <si>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</si>
  <si>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</si>
  <si>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</si>
  <si>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</si>
  <si>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</si>
  <si>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</si>
  <si>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</si>
  <si>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</si>
  <si>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</si>
  <si>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</si>
  <si>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</si>
  <si>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</si>
  <si>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</si>
  <si>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</si>
  <si>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</si>
  <si>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</si>
  <si>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</si>
  <si>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</si>
  <si>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</si>
  <si>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</si>
  <si>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</si>
  <si>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</si>
  <si>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</si>
  <si>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</si>
  <si>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</si>
  <si>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</si>
  <si>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</si>
  <si>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</si>
  <si>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</si>
  <si>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</si>
  <si>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</si>
  <si>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</si>
  <si>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</si>
  <si>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</si>
  <si>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</si>
  <si>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</si>
  <si>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</si>
  <si>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</si>
  <si>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</si>
  <si>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</si>
  <si>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</si>
  <si>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</si>
  <si>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</si>
  <si>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</si>
  <si>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</si>
  <si>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</si>
  <si>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</si>
  <si>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</si>
  <si>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</si>
  <si>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</si>
  <si>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</si>
  <si>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</si>
  <si>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</si>
  <si>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</si>
  <si>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</si>
  <si>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</si>
  <si>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</si>
  <si>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</si>
  <si>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</si>
  <si>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</si>
  <si>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</si>
  <si>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</si>
  <si>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</si>
  <si>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</si>
  <si>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</si>
  <si>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</si>
  <si>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</si>
  <si>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</si>
  <si>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</si>
  <si>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</si>
  <si>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</si>
  <si>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</si>
  <si>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</si>
  <si>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</si>
  <si>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</si>
  <si>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</si>
  <si>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</si>
  <si>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</si>
  <si>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</si>
  <si>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</si>
  <si>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</si>
  <si>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</si>
  <si>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</si>
  <si>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</si>
  <si>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</si>
  <si>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</si>
  <si>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</si>
  <si>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</si>
  <si>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</si>
  <si>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</si>
  <si>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</si>
  <si>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</si>
  <si>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</si>
  <si>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</si>
  <si>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</si>
  <si>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</si>
  <si>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</si>
  <si>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</si>
  <si>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</si>
  <si>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</si>
  <si>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</si>
  <si>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</si>
  <si>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</si>
  <si>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</si>
  <si>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</si>
  <si>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</si>
  <si>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</si>
  <si>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</si>
  <si>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</si>
  <si>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</si>
  <si>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</si>
  <si>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</si>
  <si>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</si>
  <si>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</si>
  <si>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</si>
  <si>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</si>
  <si>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</si>
  <si>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</si>
  <si>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</si>
  <si>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</si>
  <si>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</si>
  <si>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</si>
  <si>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</si>
  <si>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</si>
  <si>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</si>
  <si>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</si>
  <si>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</si>
  <si>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</si>
  <si>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</si>
  <si>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</si>
  <si>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</si>
  <si>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</si>
  <si>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</si>
  <si>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</si>
  <si>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</si>
  <si>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</si>
  <si>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</si>
  <si>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</si>
  <si>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</si>
  <si>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</si>
  <si>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</si>
  <si>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</si>
  <si>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</si>
  <si>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</si>
  <si>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</si>
  <si>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</si>
  <si>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</si>
  <si>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</si>
  <si>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</si>
  <si>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</si>
  <si>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</si>
  <si>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</si>
  <si>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</si>
  <si>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</si>
  <si>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</si>
  <si>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</si>
  <si>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</si>
  <si>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</si>
  <si>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</si>
  <si>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</si>
  <si>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</si>
  <si>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</si>
  <si>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</si>
  <si>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</si>
  <si>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</si>
  <si>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</si>
  <si>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</si>
  <si>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</si>
  <si>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</si>
  <si>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</si>
  <si>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</si>
  <si>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</si>
  <si>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</si>
  <si>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</si>
  <si>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</si>
  <si>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</si>
  <si>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</si>
  <si>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</si>
  <si>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</si>
  <si>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</si>
  <si>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</si>
  <si>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</si>
  <si>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</si>
  <si>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</si>
  <si>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</si>
  <si>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</si>
  <si>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</si>
  <si>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</si>
  <si>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</si>
  <si>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</si>
  <si>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</si>
  <si>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</si>
  <si>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</si>
  <si>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</si>
  <si>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</si>
  <si>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</si>
  <si>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</si>
  <si>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</si>
  <si>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</si>
  <si>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</si>
  <si>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</si>
  <si>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</si>
  <si>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</si>
  <si>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</si>
  <si>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</si>
  <si>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</si>
  <si>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</si>
  <si>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</si>
  <si>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</si>
  <si>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</si>
  <si>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</si>
  <si>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</si>
  <si>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</si>
  <si>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</si>
  <si>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</si>
  <si>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</si>
  <si>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</si>
  <si>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</si>
  <si>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</si>
  <si>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</si>
  <si>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</si>
  <si>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</si>
  <si>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</si>
  <si>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</si>
  <si>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</si>
  <si>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</si>
  <si>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</si>
  <si>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</si>
  <si>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</si>
  <si>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</si>
  <si>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</si>
  <si>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</si>
  <si>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</si>
  <si>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</si>
  <si>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</si>
  <si>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</si>
  <si>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</si>
  <si>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</si>
  <si>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</si>
  <si>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</si>
  <si>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</si>
  <si>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</si>
  <si>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</si>
  <si>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</si>
  <si>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</si>
  <si>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</si>
  <si>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</si>
  <si>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</si>
  <si>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</si>
  <si>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</si>
  <si>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</si>
  <si>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</si>
  <si>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</si>
  <si>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</si>
  <si>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</si>
  <si>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</si>
  <si>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</si>
  <si>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</si>
  <si>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</si>
  <si>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</si>
  <si>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</si>
  <si>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</si>
  <si>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</si>
  <si>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</si>
  <si>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</si>
  <si>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</si>
  <si>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</si>
  <si>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</si>
  <si>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</si>
  <si>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</si>
  <si>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</si>
  <si>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</si>
  <si>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</si>
  <si>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</si>
  <si>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</si>
  <si>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</si>
  <si>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</si>
  <si>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</si>
  <si>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</si>
  <si>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</si>
  <si>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</si>
  <si>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</si>
  <si>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</si>
  <si>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</si>
  <si>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</si>
  <si>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</si>
  <si>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</si>
  <si>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</si>
  <si>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</si>
  <si>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</si>
  <si>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</si>
  <si>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</si>
  <si>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</si>
  <si>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</si>
  <si>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</si>
  <si>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</si>
  <si>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</si>
  <si>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</si>
  <si>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</si>
  <si>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</si>
  <si>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</si>
  <si>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</si>
  <si>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</si>
  <si>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</si>
  <si>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</si>
  <si>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</si>
  <si>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</si>
  <si>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</si>
  <si>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</si>
  <si>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</si>
  <si>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</si>
  <si>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</si>
  <si>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</si>
  <si>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</si>
  <si>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</si>
  <si>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</si>
  <si>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</si>
  <si>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</si>
  <si>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</si>
  <si>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</si>
  <si>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</si>
  <si>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</si>
  <si>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</si>
  <si>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</si>
  <si>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</si>
  <si>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</si>
  <si>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</si>
  <si>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</si>
  <si>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</si>
  <si>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</si>
  <si>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</si>
  <si>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</si>
  <si>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</si>
  <si>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</si>
  <si>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</si>
  <si>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</si>
  <si>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</si>
  <si>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</si>
  <si>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</si>
  <si>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</si>
  <si>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</si>
  <si>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</si>
  <si>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</si>
  <si>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</si>
  <si>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</si>
  <si>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</si>
  <si>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</si>
  <si>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</si>
  <si>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</si>
  <si>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</si>
  <si>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</si>
  <si>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</si>
  <si>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</si>
  <si>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</si>
  <si>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</si>
  <si>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</si>
  <si>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</si>
  <si>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</si>
  <si>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</si>
  <si>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</si>
  <si>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</si>
  <si>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</si>
  <si>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</si>
  <si>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</si>
  <si>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</si>
  <si>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</si>
  <si>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</si>
  <si>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</si>
  <si>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</si>
  <si>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</si>
  <si>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</si>
  <si>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</si>
  <si>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</si>
  <si>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</si>
  <si>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</si>
  <si>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</si>
  <si>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</si>
  <si>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</si>
  <si>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</si>
  <si>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</si>
  <si>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</si>
  <si>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</si>
  <si>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</si>
  <si>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</si>
  <si>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</si>
  <si>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</si>
  <si>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</si>
  <si>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</si>
  <si>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</si>
  <si>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</si>
  <si>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</si>
  <si>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</si>
  <si>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</si>
  <si>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</si>
  <si>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</si>
  <si>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</si>
  <si>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</si>
  <si>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</si>
  <si>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</si>
  <si>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</si>
  <si>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</si>
  <si>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</si>
  <si>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</si>
  <si>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</si>
  <si>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</si>
  <si>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</si>
  <si>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</si>
  <si>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</si>
  <si>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</si>
  <si>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</si>
  <si>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</si>
  <si>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</si>
  <si>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</si>
  <si>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</si>
  <si>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</si>
  <si>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</si>
  <si>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</si>
  <si>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</si>
  <si>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</si>
  <si>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</si>
  <si>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</si>
  <si>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</si>
  <si>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</si>
  <si>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</si>
  <si>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</si>
  <si>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</si>
  <si>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</si>
  <si>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</si>
  <si>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</si>
  <si>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</si>
  <si>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</si>
  <si>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</si>
  <si>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</si>
  <si>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</si>
  <si>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</si>
  <si>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</si>
  <si>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</si>
  <si>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</si>
  <si>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</si>
  <si>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</si>
  <si>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</si>
  <si>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</si>
  <si>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</si>
  <si>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</si>
  <si>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</si>
  <si>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</si>
  <si>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</si>
  <si>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</si>
  <si>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</si>
  <si>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</si>
  <si>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</si>
  <si>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</si>
  <si>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</si>
  <si>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</si>
  <si>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</si>
  <si>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</si>
  <si>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</si>
  <si>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</si>
  <si>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</si>
  <si>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</si>
  <si>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</si>
  <si>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</si>
  <si>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</si>
  <si>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</si>
  <si>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</si>
  <si>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</si>
  <si>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</si>
  <si>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</si>
  <si>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</si>
  <si>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</si>
  <si>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</si>
  <si>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</si>
  <si>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</si>
  <si>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</si>
  <si>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</si>
  <si>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</si>
  <si>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</si>
  <si>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</si>
  <si>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</si>
  <si>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</si>
  <si>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</si>
  <si>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</si>
  <si>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</si>
  <si>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</si>
  <si>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</si>
  <si>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</si>
  <si>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</si>
  <si>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</si>
  <si>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</si>
  <si>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</si>
  <si>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</si>
  <si>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</si>
  <si>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</si>
  <si>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</si>
  <si>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</si>
  <si>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</si>
  <si>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</si>
  <si>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</si>
  <si>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</si>
  <si>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</si>
  <si>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</si>
  <si>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</si>
  <si>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</si>
  <si>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</si>
  <si>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</si>
  <si>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</si>
  <si>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</si>
  <si>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</si>
  <si>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</si>
  <si>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</si>
  <si>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</si>
  <si>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</si>
  <si>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</si>
  <si>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</si>
  <si>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</si>
  <si>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</si>
  <si>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</si>
  <si>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</si>
  <si>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</si>
  <si>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</si>
  <si>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</si>
  <si>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</si>
  <si>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</si>
  <si>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</si>
  <si>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</si>
  <si>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</si>
  <si>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</si>
  <si>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</si>
  <si>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</si>
  <si>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</si>
  <si>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</si>
  <si>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</si>
  <si>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</si>
  <si>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</si>
  <si>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</si>
  <si>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</si>
  <si>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</si>
  <si>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</si>
  <si>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</si>
  <si>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</si>
  <si>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</si>
  <si>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</si>
  <si>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</si>
  <si>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</si>
  <si>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</si>
  <si>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</si>
  <si>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</si>
  <si>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</si>
  <si>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</si>
  <si>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</si>
  <si>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</si>
  <si>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</si>
  <si>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</si>
  <si>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</si>
  <si>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</si>
  <si>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</si>
  <si>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</si>
  <si>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</si>
  <si>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</si>
  <si>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</si>
  <si>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</si>
  <si>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</si>
  <si>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</si>
  <si>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</si>
  <si>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</si>
  <si>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</si>
  <si>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</si>
  <si>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</si>
  <si>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</si>
  <si>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</si>
  <si>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</si>
  <si>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</si>
  <si>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</si>
  <si>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</si>
  <si>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</si>
  <si>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</si>
  <si>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</si>
  <si>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</si>
  <si>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</si>
  <si>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</si>
  <si>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</si>
  <si>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</si>
  <si>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</si>
  <si>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</si>
  <si>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</si>
  <si>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</si>
  <si>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</si>
  <si>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</si>
  <si>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</si>
  <si>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</si>
  <si>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</si>
  <si>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</si>
  <si>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</si>
  <si>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</si>
  <si>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</si>
  <si>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</si>
  <si>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</si>
  <si>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</si>
  <si>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</si>
  <si>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</si>
  <si>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</si>
  <si>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</si>
  <si>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</si>
  <si>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</si>
  <si>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</si>
  <si>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</si>
  <si>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</si>
  <si>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</si>
  <si>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</si>
  <si>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</si>
  <si>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</si>
  <si>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</si>
  <si>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</si>
  <si>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</si>
  <si>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</si>
  <si>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</si>
  <si>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</si>
  <si>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</si>
  <si>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</si>
  <si>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</si>
  <si>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</si>
  <si>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</si>
  <si>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</si>
  <si>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</si>
  <si>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</si>
  <si>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</si>
  <si>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</si>
  <si>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</si>
  <si>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</si>
  <si>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</si>
  <si>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</si>
  <si>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</si>
  <si>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</si>
  <si>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</si>
  <si>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</si>
  <si>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</si>
  <si>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</si>
  <si>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</si>
  <si>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</si>
  <si>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</si>
  <si>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</si>
  <si>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</si>
  <si>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</si>
  <si>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</si>
  <si>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</si>
  <si>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</si>
  <si>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</si>
  <si>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</si>
  <si>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</si>
  <si>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</si>
  <si>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</si>
  <si>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</si>
  <si>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</si>
  <si>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</si>
  <si>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</si>
  <si>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</si>
  <si>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</si>
  <si>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</si>
  <si>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</si>
  <si>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</si>
  <si>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</si>
  <si>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</si>
  <si>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</si>
  <si>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</si>
  <si>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</si>
  <si>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</si>
  <si>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</si>
  <si>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</si>
  <si>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</si>
  <si>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</si>
  <si>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</si>
  <si>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</si>
  <si>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</si>
  <si>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</si>
  <si>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</si>
  <si>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</si>
  <si>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</si>
  <si>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</si>
  <si>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</si>
  <si>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</si>
  <si>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</si>
  <si>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</si>
  <si>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</si>
  <si>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</si>
  <si>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</si>
  <si>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</si>
  <si>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</si>
  <si>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</si>
  <si>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</si>
  <si>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</si>
  <si>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</si>
  <si>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</si>
  <si>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</si>
  <si>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</si>
  <si>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</si>
  <si>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</si>
  <si>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</si>
  <si>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</si>
  <si>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</si>
  <si>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</si>
  <si>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</si>
  <si>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</si>
  <si>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</si>
  <si>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</si>
  <si>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</si>
  <si>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</si>
  <si>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</si>
  <si>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</si>
  <si>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</si>
  <si>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</si>
  <si>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</si>
  <si>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</si>
  <si>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</si>
  <si>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</si>
  <si>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</si>
  <si>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</si>
  <si>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</si>
  <si>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</si>
  <si>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</si>
  <si>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</si>
  <si>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</si>
  <si>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</si>
  <si>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</si>
  <si>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</si>
  <si>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</si>
  <si>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</si>
  <si>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</si>
  <si>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</si>
  <si>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</si>
  <si>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</si>
  <si>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</si>
  <si>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</si>
  <si>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</si>
  <si>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</si>
  <si>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</si>
  <si>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</si>
  <si>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</si>
  <si>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</si>
  <si>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</si>
  <si>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</si>
  <si>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</si>
  <si>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</si>
  <si>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</si>
  <si>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</si>
  <si>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</si>
  <si>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</si>
  <si>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</si>
  <si>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</si>
  <si>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</si>
  <si>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</si>
  <si>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</si>
  <si>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</si>
  <si>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</si>
  <si>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</si>
  <si>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</si>
  <si>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</si>
  <si>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</si>
  <si>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</si>
  <si>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</si>
  <si>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</si>
  <si>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</si>
  <si>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</si>
  <si>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</si>
  <si>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</si>
  <si>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</si>
  <si>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</si>
  <si>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</si>
  <si>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</si>
  <si>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</si>
  <si>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</si>
  <si>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</si>
  <si>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</si>
  <si>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</si>
  <si>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</si>
  <si>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</si>
  <si>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</si>
  <si>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</si>
  <si>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</si>
  <si>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</si>
  <si>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</si>
  <si>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</si>
  <si>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</si>
  <si>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</si>
  <si>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</si>
  <si>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</si>
  <si>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</si>
  <si>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</si>
  <si>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</si>
  <si>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</si>
  <si>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</si>
  <si>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</si>
  <si>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</si>
  <si>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</si>
  <si>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</si>
  <si>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</si>
  <si>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</si>
  <si>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</si>
  <si>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</si>
  <si>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</si>
  <si>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</si>
  <si>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</si>
  <si>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</si>
  <si>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</si>
  <si>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</si>
  <si>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</si>
  <si>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</si>
  <si>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</si>
  <si>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</si>
  <si>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</si>
  <si>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</si>
  <si>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</si>
  <si>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</si>
  <si>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</si>
  <si>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</si>
  <si>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</si>
  <si>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</si>
  <si>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</si>
  <si>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</si>
  <si>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</si>
  <si>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</si>
  <si>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</si>
  <si>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</si>
  <si>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</si>
  <si>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</si>
  <si>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</si>
  <si>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</si>
  <si>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</si>
  <si>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</si>
  <si>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</si>
  <si>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</si>
  <si>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</si>
  <si>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</si>
  <si>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</si>
  <si>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</si>
  <si>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</si>
  <si>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</si>
  <si>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</si>
  <si>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</si>
  <si>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</si>
  <si>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</si>
  <si>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</si>
  <si>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</si>
  <si>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</si>
  <si>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</si>
  <si>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</si>
  <si>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</si>
  <si>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</si>
  <si>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</si>
  <si>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</si>
  <si>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</si>
  <si>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</si>
  <si>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</si>
  <si>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</si>
  <si>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</si>
  <si>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</si>
  <si>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</si>
  <si>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</si>
  <si>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</si>
  <si>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</si>
  <si>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</si>
  <si>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</si>
  <si>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</si>
  <si>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</si>
  <si>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</si>
  <si>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</si>
  <si>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</si>
  <si>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</si>
  <si>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</si>
  <si>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</si>
  <si>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</si>
  <si>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</si>
  <si>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</si>
  <si>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</si>
  <si>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</si>
  <si>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</si>
  <si>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</si>
  <si>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</si>
  <si>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</si>
  <si>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</si>
  <si>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</si>
  <si>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</si>
  <si>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</si>
  <si>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</si>
  <si>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</si>
  <si>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</si>
  <si>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</si>
  <si>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</si>
  <si>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</si>
  <si>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</si>
  <si>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</si>
  <si>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</si>
  <si>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</si>
  <si>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</si>
  <si>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</si>
  <si>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</si>
  <si>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</si>
  <si>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</si>
  <si>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</si>
  <si>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</si>
  <si>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</si>
  <si>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</si>
  <si>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</si>
  <si>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</si>
  <si>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</si>
  <si>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</si>
  <si>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</si>
  <si>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</si>
  <si>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</si>
  <si>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</si>
  <si>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</si>
  <si>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</si>
  <si>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</si>
  <si>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</si>
  <si>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</si>
  <si>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</si>
  <si>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</si>
  <si>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</si>
  <si>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</si>
  <si>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</si>
  <si>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</si>
  <si>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</si>
  <si>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</si>
  <si>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</si>
  <si>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</si>
  <si>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</si>
  <si>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</si>
  <si>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</si>
  <si>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</si>
  <si>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</si>
  <si>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</si>
  <si>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</si>
  <si>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</si>
  <si>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</si>
  <si>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</si>
  <si>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</si>
  <si>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</si>
  <si>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</si>
  <si>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</si>
  <si>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</si>
  <si>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</si>
  <si>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</si>
  <si>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</si>
  <si>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</si>
  <si>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</si>
  <si>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</si>
  <si>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</si>
  <si>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</si>
  <si>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</si>
  <si>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</si>
  <si>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</si>
  <si>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</si>
  <si>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</si>
  <si>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</si>
  <si>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</si>
  <si>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</si>
  <si>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</si>
  <si>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</si>
  <si>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</si>
  <si>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</si>
  <si>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</si>
  <si>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</si>
  <si>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</si>
  <si>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</si>
  <si>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</si>
  <si>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</si>
  <si>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</si>
  <si>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</si>
  <si>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</si>
  <si>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</si>
  <si>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</si>
  <si>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</si>
  <si>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</si>
  <si>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</si>
  <si>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</si>
  <si>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</si>
  <si>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</si>
  <si>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</si>
  <si>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</si>
  <si>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</si>
  <si>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</si>
  <si>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</si>
  <si>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</si>
  <si>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</si>
  <si>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</si>
  <si>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</si>
  <si>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</si>
  <si>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</si>
  <si>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</si>
  <si>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</si>
  <si>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</si>
  <si>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</si>
  <si>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</si>
  <si>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</si>
  <si>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</si>
  <si>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</si>
  <si>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</si>
  <si>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</si>
  <si>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</si>
  <si>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</si>
  <si>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</si>
  <si>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</si>
  <si>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</si>
  <si>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</si>
  <si>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</si>
  <si>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</si>
  <si>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</si>
  <si>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</si>
  <si>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</si>
  <si>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</si>
  <si>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</si>
  <si>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</si>
  <si>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</si>
  <si>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</si>
  <si>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</si>
  <si>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</si>
  <si>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</si>
  <si>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</si>
  <si>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</si>
  <si>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</si>
  <si>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</si>
  <si>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</si>
  <si>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</si>
  <si>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</si>
  <si>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</si>
  <si>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</si>
  <si>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</si>
  <si>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</si>
  <si>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</si>
  <si>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</si>
  <si>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</si>
  <si>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</si>
  <si>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</si>
  <si>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</si>
  <si>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</si>
  <si>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</si>
  <si>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</si>
  <si>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</si>
  <si>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</si>
  <si>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</si>
  <si>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</si>
  <si>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</si>
  <si>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</si>
  <si>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</si>
  <si>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</si>
  <si>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</si>
  <si>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</si>
  <si>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</si>
  <si>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</si>
  <si>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</si>
  <si>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</si>
  <si>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</si>
  <si>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</si>
  <si>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</si>
  <si>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</si>
  <si>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</si>
  <si>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</si>
  <si>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</si>
  <si>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</si>
  <si>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</si>
  <si>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</si>
  <si>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</si>
  <si>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</si>
  <si>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</si>
  <si>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</si>
  <si>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</si>
  <si>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</si>
  <si>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</si>
  <si>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</si>
  <si>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</si>
  <si>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</si>
  <si>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</si>
  <si>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</si>
  <si>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</si>
  <si>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</si>
  <si>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</si>
  <si>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</si>
  <si>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</si>
  <si>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</si>
  <si>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</si>
  <si>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</si>
  <si>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</si>
  <si>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</si>
  <si>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</si>
  <si>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</si>
  <si>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</si>
  <si>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</si>
  <si>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</si>
  <si>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</si>
  <si>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</si>
  <si>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</si>
  <si>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</si>
  <si>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</si>
  <si>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</si>
  <si>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</si>
  <si>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</si>
  <si>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</si>
  <si>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</si>
  <si>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</si>
  <si>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</si>
  <si>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</si>
  <si>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</si>
  <si>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</si>
  <si>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</si>
  <si>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</si>
  <si>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</si>
  <si>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</si>
  <si>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</si>
  <si>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</si>
  <si>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</si>
  <si>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</si>
  <si>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</si>
  <si>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</si>
  <si>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</si>
  <si>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</si>
  <si>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</si>
  <si>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</si>
  <si>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</si>
  <si>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</si>
  <si>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</si>
  <si>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</si>
  <si>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</si>
  <si>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</si>
  <si>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</si>
  <si>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</si>
  <si>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</si>
  <si>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</si>
  <si>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</si>
  <si>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</si>
  <si>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</si>
  <si>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</si>
  <si>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</si>
  <si>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</si>
  <si>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</si>
  <si>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</si>
  <si>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</si>
  <si>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</si>
  <si>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</si>
  <si>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</si>
  <si>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</si>
  <si>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</si>
  <si>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</si>
  <si>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</si>
  <si>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</si>
  <si>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</si>
  <si>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</si>
  <si>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</si>
  <si>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</si>
  <si>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</si>
  <si>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</si>
  <si>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</si>
  <si>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</si>
  <si>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</si>
  <si>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</si>
  <si>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</si>
  <si>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</si>
  <si>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</si>
  <si>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</si>
  <si>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</si>
  <si>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</si>
  <si>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</si>
  <si>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</si>
  <si>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</si>
  <si>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</si>
  <si>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</si>
  <si>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</si>
  <si>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</si>
  <si>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</si>
  <si>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</si>
  <si>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</si>
  <si>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</si>
  <si>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</si>
  <si>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</si>
  <si>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</si>
  <si>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</si>
  <si>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</si>
  <si>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</si>
  <si>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</si>
  <si>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</si>
  <si>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</si>
  <si>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</si>
  <si>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</si>
  <si>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</si>
  <si>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</si>
  <si>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</si>
  <si>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</si>
  <si>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</si>
  <si>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</si>
  <si>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</si>
  <si>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</si>
  <si>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</si>
  <si>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</si>
  <si>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</si>
  <si>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</si>
  <si>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</si>
  <si>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</si>
  <si>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</si>
  <si>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</si>
  <si>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</si>
  <si>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</si>
  <si>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</si>
  <si>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</si>
  <si>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</si>
  <si>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</si>
  <si>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</si>
  <si>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</si>
  <si>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</si>
  <si>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</si>
  <si>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</si>
  <si>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</si>
  <si>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</si>
  <si>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</si>
  <si>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</si>
  <si>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</si>
  <si>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</si>
  <si>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</si>
  <si>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</si>
  <si>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</si>
  <si>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</si>
  <si>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</si>
  <si>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</si>
  <si>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</si>
  <si>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</si>
  <si>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</si>
  <si>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</si>
  <si>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</si>
  <si>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</si>
  <si>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</si>
  <si>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</si>
  <si>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</si>
  <si>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</si>
  <si>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</si>
  <si>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</si>
  <si>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</si>
  <si>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</si>
  <si>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</si>
  <si>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</si>
  <si>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</si>
  <si>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</si>
  <si>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</si>
  <si>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</si>
  <si>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</si>
  <si>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</si>
  <si>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</si>
  <si>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</si>
  <si>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</si>
  <si>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</si>
  <si>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</si>
  <si>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</si>
  <si>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</si>
  <si>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</si>
  <si>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</si>
  <si>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</si>
  <si>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</si>
  <si>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</si>
  <si>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</si>
  <si>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</si>
  <si>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</si>
  <si>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</si>
  <si>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</si>
  <si>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</si>
  <si>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</si>
  <si>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</si>
  <si>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</si>
  <si>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</si>
  <si>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</si>
  <si>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</si>
  <si>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</si>
  <si>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</si>
  <si>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</si>
  <si>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</si>
  <si>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</si>
  <si>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</si>
  <si>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</si>
  <si>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</si>
  <si>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</si>
  <si>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</si>
  <si>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</si>
  <si>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</si>
  <si>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</si>
  <si>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</si>
  <si>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</si>
  <si>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</si>
  <si>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</si>
  <si>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</si>
  <si>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</si>
  <si>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</si>
  <si>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</si>
  <si>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</si>
  <si>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</si>
  <si>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</si>
  <si>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</si>
  <si>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</si>
  <si>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</si>
  <si>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</si>
  <si>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</si>
  <si>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</si>
  <si>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</si>
  <si>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</si>
  <si>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</si>
  <si>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</si>
  <si>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</si>
  <si>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</si>
  <si>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</si>
  <si>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</si>
  <si>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</si>
  <si>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</si>
  <si>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</si>
  <si>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</si>
  <si>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</si>
  <si>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</si>
  <si>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</si>
  <si>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</si>
  <si>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</si>
  <si>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</si>
  <si>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</si>
  <si>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</si>
  <si>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</si>
  <si>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</si>
  <si>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</si>
  <si>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</si>
  <si>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</si>
  <si>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</si>
  <si>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</si>
  <si>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</si>
  <si>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</si>
  <si>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</si>
  <si>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</si>
  <si>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</si>
  <si>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</si>
  <si>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</si>
  <si>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</si>
  <si>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</si>
  <si>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</si>
  <si>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</si>
  <si>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</si>
  <si>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</si>
  <si>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</si>
  <si>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</si>
  <si>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</si>
  <si>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</si>
  <si>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</si>
  <si>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</si>
  <si>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</si>
  <si>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</si>
  <si>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</si>
  <si>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</si>
  <si>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</si>
  <si>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</si>
  <si>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</si>
  <si>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</si>
  <si>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</si>
  <si>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</si>
  <si>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</si>
  <si>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</si>
  <si>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</si>
  <si>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</si>
  <si>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</si>
  <si>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</si>
  <si>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</si>
  <si>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</si>
  <si>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</si>
  <si>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</si>
  <si>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</si>
  <si>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</si>
  <si>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</si>
  <si>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</si>
  <si>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</si>
  <si>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</si>
  <si>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</si>
  <si>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</si>
  <si>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</si>
  <si>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</si>
  <si>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</si>
  <si>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</si>
  <si>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</si>
  <si>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</si>
  <si>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</si>
  <si>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</si>
  <si>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</si>
  <si>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</si>
  <si>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</si>
  <si>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</si>
  <si>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</si>
  <si>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</si>
  <si>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</si>
  <si>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</si>
  <si>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</si>
  <si>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</si>
  <si>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</si>
  <si>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</si>
  <si>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</si>
  <si>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</si>
  <si>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</si>
  <si>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</si>
  <si>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</si>
  <si>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</si>
  <si>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</si>
  <si>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</si>
  <si>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</si>
  <si>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</si>
  <si>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</si>
  <si>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</si>
  <si>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</si>
  <si>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</si>
  <si>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</si>
  <si>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</si>
  <si>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</si>
  <si>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</si>
  <si>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</si>
  <si>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</si>
  <si>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</si>
  <si>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</si>
  <si>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</si>
  <si>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</si>
  <si>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</si>
  <si>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</si>
  <si>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</si>
  <si>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</si>
  <si>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</si>
  <si>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</si>
  <si>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</si>
  <si>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</si>
  <si>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</si>
  <si>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</si>
  <si>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</si>
  <si>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</si>
  <si>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</si>
  <si>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</si>
  <si>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</si>
  <si>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</si>
  <si>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</si>
  <si>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</si>
  <si>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</si>
  <si>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</si>
  <si>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</si>
  <si>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</si>
  <si>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</si>
  <si>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</si>
  <si>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</si>
  <si>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</si>
  <si>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</si>
  <si>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</si>
  <si>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</si>
  <si>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</si>
  <si>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</si>
  <si>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</si>
  <si>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</si>
  <si>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</si>
  <si>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</si>
  <si>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</si>
  <si>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</si>
  <si>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</si>
  <si>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</si>
  <si>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</si>
  <si>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</si>
  <si>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</si>
  <si>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</si>
  <si>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</si>
  <si>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</si>
  <si>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</si>
  <si>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</si>
  <si>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</si>
  <si>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</si>
  <si>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</si>
  <si>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</si>
  <si>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</si>
  <si>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</si>
  <si>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</si>
  <si>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</si>
  <si>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</si>
  <si>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</si>
  <si>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</si>
  <si>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</si>
  <si>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</si>
  <si>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</si>
  <si>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</si>
  <si>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</si>
  <si>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</si>
  <si>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</si>
  <si>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</si>
  <si>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</si>
  <si>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</si>
  <si>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</si>
  <si>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</si>
  <si>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</si>
  <si>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</si>
  <si>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</si>
  <si>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</si>
  <si>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</si>
  <si>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</si>
  <si>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</si>
  <si>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</si>
  <si>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</si>
  <si>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</si>
  <si>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</si>
  <si>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</si>
  <si>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</si>
  <si>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</si>
  <si>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</si>
  <si>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</si>
  <si>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</si>
  <si>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</si>
  <si>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</si>
  <si>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</si>
  <si>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</si>
  <si>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</si>
  <si>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</si>
  <si>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</si>
  <si>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</si>
  <si>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</si>
  <si>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</si>
  <si>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</si>
  <si>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</si>
  <si>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</si>
  <si>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</si>
  <si>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</si>
  <si>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</si>
  <si>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</si>
  <si>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</si>
  <si>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</si>
  <si>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</si>
  <si>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</si>
  <si>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</si>
  <si>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</si>
  <si>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</si>
  <si>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</si>
  <si>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</si>
  <si>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</si>
  <si>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</si>
  <si>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</si>
  <si>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</si>
  <si>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</si>
  <si>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</si>
  <si>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</si>
  <si>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</si>
  <si>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</si>
  <si>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</si>
  <si>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</si>
  <si>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</si>
  <si>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</si>
  <si>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</si>
  <si>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</si>
  <si>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</si>
  <si>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</si>
  <si>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</si>
  <si>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</si>
  <si>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</si>
  <si>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</si>
  <si>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</si>
  <si>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</si>
  <si>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</si>
  <si>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</si>
  <si>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</si>
  <si>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</si>
  <si>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</si>
  <si>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</si>
  <si>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</si>
  <si>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</si>
  <si>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</si>
  <si>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</si>
  <si>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</si>
  <si>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</si>
  <si>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</si>
  <si>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</si>
  <si>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</si>
  <si>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</si>
  <si>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</si>
  <si>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</si>
  <si>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</si>
  <si>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</si>
  <si>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</si>
  <si>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</si>
  <si>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</si>
  <si>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</si>
  <si>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</si>
  <si>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</si>
  <si>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</si>
  <si>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</si>
  <si>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</si>
  <si>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</si>
  <si>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</si>
  <si>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</si>
  <si>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</si>
  <si>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</si>
  <si>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</si>
  <si>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</si>
  <si>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</si>
  <si>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</si>
  <si>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</si>
  <si>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</si>
  <si>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</si>
  <si>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</si>
  <si>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</si>
  <si>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</si>
  <si>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</si>
  <si>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</si>
  <si>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</si>
  <si>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</si>
  <si>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</si>
  <si>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</si>
  <si>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</si>
  <si>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</si>
  <si>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</si>
  <si>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</si>
  <si>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</si>
  <si>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</si>
  <si>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</si>
  <si>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</si>
  <si>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</si>
  <si>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</si>
  <si>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</si>
  <si>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</si>
  <si>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</si>
  <si>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</si>
  <si>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</si>
  <si>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</si>
  <si>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</si>
  <si>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</si>
  <si>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</si>
  <si>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</si>
  <si>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</si>
  <si>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</si>
  <si>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</si>
  <si>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</si>
  <si>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</si>
  <si>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</si>
  <si>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</si>
  <si>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</si>
  <si>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</si>
  <si>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</si>
  <si>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</si>
  <si>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</si>
  <si>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</si>
  <si>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</si>
  <si>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</si>
  <si>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</si>
  <si>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</si>
  <si>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</si>
  <si>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</si>
  <si>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</si>
  <si>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</si>
  <si>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</si>
  <si>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</si>
  <si>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</si>
  <si>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</si>
  <si>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</si>
  <si>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</si>
  <si>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</si>
  <si>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</si>
  <si>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</si>
  <si>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</si>
  <si>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</si>
  <si>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</si>
  <si>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</si>
  <si>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</si>
  <si>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</si>
  <si>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</si>
  <si>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</si>
  <si>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</si>
  <si>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</si>
  <si>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</si>
  <si>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</si>
  <si>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</si>
  <si>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</si>
  <si>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</si>
  <si>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</si>
  <si>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</si>
  <si>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</si>
  <si>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</si>
  <si>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</si>
  <si>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</si>
  <si>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</si>
  <si>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</si>
  <si>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</si>
  <si>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</si>
  <si>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</si>
  <si>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</si>
  <si>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</si>
  <si>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</si>
  <si>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</si>
  <si>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</si>
  <si>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</si>
  <si>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</si>
  <si>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</si>
  <si>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</si>
  <si>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</si>
  <si>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</si>
  <si>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</si>
  <si>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</si>
  <si>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</si>
  <si>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</si>
  <si>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</si>
  <si>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</si>
  <si>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</si>
  <si>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</si>
  <si>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</si>
  <si>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</si>
  <si>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</si>
  <si>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</si>
  <si>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</si>
  <si>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</si>
  <si>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</si>
  <si>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</si>
  <si>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</si>
  <si>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</si>
  <si>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</si>
  <si>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</si>
  <si>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</si>
  <si>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</si>
  <si>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</si>
  <si>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</si>
  <si>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</si>
  <si>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</si>
  <si>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</si>
  <si>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</si>
  <si>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</si>
  <si>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</si>
  <si>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</si>
  <si>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</si>
  <si>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</si>
  <si>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</si>
  <si>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</si>
  <si>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</si>
  <si>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</si>
  <si>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</si>
  <si>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</si>
  <si>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</si>
  <si>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</si>
  <si>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</si>
  <si>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</si>
  <si>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</si>
  <si>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</si>
  <si>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</si>
  <si>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</si>
  <si>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</si>
  <si>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</si>
  <si>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</si>
  <si>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</si>
  <si>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</si>
  <si>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</si>
  <si>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</si>
  <si>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</si>
  <si>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</si>
  <si>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</si>
  <si>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</si>
  <si>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</si>
  <si>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</si>
  <si>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</si>
  <si>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</si>
  <si>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</si>
  <si>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</si>
  <si>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</si>
  <si>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</si>
  <si>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</si>
  <si>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</si>
  <si>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</si>
  <si>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</si>
  <si>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</si>
  <si>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</si>
  <si>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</si>
  <si>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</si>
  <si>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</si>
  <si>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</si>
  <si>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</si>
  <si>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</si>
  <si>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</si>
  <si>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</si>
  <si>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</si>
  <si>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</si>
  <si>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</si>
  <si>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</si>
  <si>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</si>
  <si>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</si>
  <si>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</si>
  <si>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</si>
  <si>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</si>
  <si>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</si>
  <si>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</si>
  <si>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</si>
  <si>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</si>
  <si>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</si>
  <si>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</si>
  <si>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</si>
  <si>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</si>
  <si>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</si>
  <si>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</si>
  <si>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</si>
  <si>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</si>
  <si>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</si>
  <si>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</si>
  <si>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</si>
  <si>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</si>
  <si>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</si>
  <si>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</si>
  <si>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</si>
  <si>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</si>
  <si>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</si>
  <si>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</si>
  <si>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</si>
  <si>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</si>
  <si>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</si>
  <si>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</si>
  <si>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</si>
  <si>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</si>
  <si>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</si>
  <si>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</si>
  <si>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</si>
  <si>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</si>
  <si>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</si>
  <si>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</si>
  <si>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</si>
  <si>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</si>
  <si>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</si>
  <si>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</si>
  <si>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</si>
  <si>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</si>
  <si>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</si>
  <si>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</si>
  <si>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</si>
  <si>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</si>
  <si>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</si>
  <si>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</si>
  <si>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</si>
  <si>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</si>
  <si>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</si>
  <si>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</si>
  <si>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</si>
  <si>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</si>
  <si>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</si>
  <si>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</si>
  <si>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</si>
  <si>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</si>
  <si>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</si>
  <si>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</si>
  <si>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</si>
  <si>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</si>
  <si>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</si>
  <si>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</si>
  <si>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</si>
  <si>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</si>
  <si>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</si>
  <si>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</si>
  <si>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</si>
  <si>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</si>
  <si>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</si>
  <si>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</si>
  <si>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</si>
  <si>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</si>
  <si>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</si>
  <si>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</si>
  <si>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</si>
  <si>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</si>
  <si>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</si>
  <si>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</si>
  <si>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</si>
  <si>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</si>
  <si>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</si>
  <si>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</si>
  <si>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</si>
  <si>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</si>
  <si>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</si>
  <si>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</si>
  <si>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</si>
  <si>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</si>
  <si>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</si>
  <si>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</si>
  <si>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</si>
  <si>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</si>
  <si>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</si>
  <si>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</si>
  <si>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</si>
  <si>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</si>
  <si>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</si>
  <si>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</si>
  <si>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</si>
  <si>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</si>
  <si>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</si>
  <si>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</si>
  <si>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</si>
  <si>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</si>
  <si>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</si>
  <si>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</si>
  <si>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</si>
  <si>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</si>
  <si>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</si>
  <si>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</si>
  <si>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</si>
  <si>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</si>
  <si>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</si>
  <si>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</si>
  <si>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</si>
  <si>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</si>
  <si>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</si>
  <si>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</si>
  <si>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</si>
  <si>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</si>
  <si>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</si>
  <si>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</si>
  <si>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</si>
  <si>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</si>
  <si>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</si>
  <si>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</si>
  <si>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</si>
  <si>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</si>
  <si>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</si>
  <si>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</si>
  <si>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</si>
  <si>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</si>
  <si>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</si>
  <si>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</si>
  <si>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</si>
  <si>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</si>
  <si>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</si>
  <si>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</si>
  <si>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</si>
  <si>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</si>
  <si>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</si>
  <si>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</si>
  <si>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</si>
  <si>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</si>
  <si>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</si>
  <si>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</si>
  <si>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</si>
  <si>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</si>
  <si>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</si>
  <si>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</si>
  <si>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</si>
  <si>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</si>
  <si>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</si>
  <si>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</si>
  <si>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</si>
  <si>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</si>
  <si>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</si>
  <si>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</si>
  <si>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</si>
  <si>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</si>
  <si>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</si>
  <si>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</si>
  <si>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</si>
  <si>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</si>
  <si>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</si>
  <si>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</si>
  <si>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</si>
  <si>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</si>
  <si>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</si>
  <si>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</si>
  <si>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</si>
  <si>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</si>
  <si>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</si>
  <si>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</si>
  <si>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</si>
  <si>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</si>
  <si>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</si>
  <si>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</si>
  <si>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</si>
  <si>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</si>
  <si>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</si>
  <si>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</si>
  <si>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</si>
  <si>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</si>
  <si>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</si>
  <si>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</si>
  <si>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</si>
  <si>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</si>
  <si>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</si>
  <si>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</si>
  <si>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</si>
  <si>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</si>
  <si>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</si>
  <si>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</si>
  <si>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</si>
  <si>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</si>
  <si>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</si>
  <si>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</si>
  <si>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</si>
  <si>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</si>
  <si>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</si>
  <si>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</si>
  <si>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</si>
  <si>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</si>
  <si>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</si>
  <si>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</si>
  <si>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</si>
  <si>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</si>
  <si>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</si>
  <si>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</si>
  <si>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</si>
  <si>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</si>
  <si>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</si>
  <si>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</si>
  <si>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</si>
  <si>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</si>
  <si>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</si>
  <si>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</si>
  <si>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</si>
  <si>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</si>
  <si>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</si>
  <si>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</si>
  <si>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</si>
  <si>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</si>
  <si>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</si>
  <si>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</si>
  <si>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</si>
  <si>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</si>
  <si>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</si>
  <si>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</si>
  <si>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</si>
  <si>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</si>
  <si>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</si>
  <si>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</si>
  <si>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</si>
  <si>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</si>
  <si>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</si>
  <si>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</si>
  <si>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</si>
  <si>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</si>
  <si>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</si>
  <si>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</si>
  <si>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</si>
  <si>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</si>
  <si>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</si>
  <si>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</si>
  <si>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</si>
  <si>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</si>
  <si>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</si>
  <si>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</si>
  <si>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</si>
  <si>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</si>
  <si>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</si>
  <si>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</si>
  <si>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</si>
  <si>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</si>
  <si>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</si>
  <si>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</si>
  <si>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</si>
  <si>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</si>
  <si>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</si>
  <si>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</si>
  <si>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</si>
  <si>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</si>
  <si>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</si>
  <si>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</si>
  <si>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</si>
  <si>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</si>
  <si>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</si>
  <si>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</si>
  <si>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</si>
  <si>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</si>
  <si>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</si>
  <si>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</si>
  <si>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</si>
  <si>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</si>
  <si>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</si>
  <si>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</si>
  <si>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</si>
  <si>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</si>
  <si>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</si>
  <si>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</si>
  <si>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</si>
  <si>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</si>
  <si>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</si>
  <si>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</si>
  <si>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</si>
  <si>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</si>
  <si>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</si>
  <si>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</si>
  <si>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</si>
  <si>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</si>
  <si>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</si>
  <si>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</si>
  <si>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</si>
  <si>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</si>
  <si>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</si>
  <si>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</si>
  <si>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</si>
  <si>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</si>
  <si>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</si>
  <si>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</si>
  <si>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</si>
  <si>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</si>
  <si>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</si>
  <si>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</si>
  <si>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</si>
  <si>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</si>
  <si>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</si>
  <si>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</si>
  <si>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</si>
  <si>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</si>
  <si>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</si>
  <si>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</si>
  <si>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</si>
  <si>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</si>
  <si>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</si>
  <si>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</si>
  <si>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</si>
  <si>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</si>
  <si>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</si>
  <si>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</si>
  <si>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</si>
  <si>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</si>
  <si>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</si>
  <si>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</si>
  <si>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</si>
  <si>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</si>
  <si>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</si>
  <si>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</si>
  <si>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</si>
  <si>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</si>
  <si>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</si>
  <si>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</si>
  <si>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</si>
  <si>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</si>
  <si>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</si>
  <si>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</si>
  <si>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</si>
  <si>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</si>
  <si>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</si>
  <si>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</si>
  <si>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</si>
  <si>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</si>
  <si>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</si>
  <si>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</si>
  <si>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</si>
  <si>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</si>
  <si>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</si>
  <si>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</si>
  <si>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</si>
  <si>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</si>
  <si>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</si>
  <si>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</si>
  <si>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</si>
  <si>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</si>
  <si>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</si>
  <si>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</si>
  <si>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</si>
  <si>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</si>
  <si>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</si>
  <si>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</si>
  <si>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</si>
  <si>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</si>
  <si>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</si>
  <si>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</si>
  <si>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</si>
  <si>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</si>
  <si>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</si>
  <si>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</si>
  <si>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</si>
  <si>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</si>
  <si>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</si>
  <si>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</si>
  <si>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</si>
  <si>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</si>
  <si>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</si>
  <si>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</si>
  <si>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</si>
  <si>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</si>
  <si>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</si>
  <si>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</si>
  <si>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</si>
  <si>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</si>
  <si>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</si>
  <si>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</si>
  <si>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</si>
  <si>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</si>
  <si>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</si>
  <si>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</si>
  <si>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</si>
  <si>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</si>
  <si>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</si>
  <si>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</si>
  <si>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</si>
  <si>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</si>
  <si>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</si>
  <si>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</si>
  <si>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</si>
  <si>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</si>
  <si>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</si>
  <si>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</si>
  <si>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</si>
  <si>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</si>
  <si>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</si>
  <si>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</si>
  <si>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</si>
  <si>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</si>
  <si>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</si>
  <si>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</si>
  <si>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</si>
  <si>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</si>
  <si>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</si>
  <si>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</si>
  <si>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</si>
  <si>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</si>
  <si>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</si>
  <si>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</si>
  <si>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</si>
  <si>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</si>
  <si>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</si>
  <si>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</si>
  <si>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</si>
  <si>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</si>
  <si>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</si>
  <si>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</si>
  <si>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</si>
  <si>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</si>
  <si>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</si>
  <si>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</si>
  <si>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</si>
  <si>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</si>
  <si>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</si>
  <si>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</si>
  <si>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</si>
  <si>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</si>
  <si>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</si>
  <si>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</si>
  <si>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</si>
  <si>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</si>
  <si>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</si>
  <si>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</si>
  <si>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</si>
  <si>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</si>
  <si>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</si>
  <si>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</si>
  <si>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</si>
  <si>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</si>
  <si>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</si>
  <si>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</si>
  <si>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</si>
  <si>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</si>
  <si>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</si>
  <si>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</si>
  <si>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</si>
  <si>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</si>
  <si>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</si>
  <si>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</si>
  <si>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</si>
  <si>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</si>
  <si>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</si>
  <si>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</si>
  <si>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</si>
  <si>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</si>
  <si>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</si>
  <si>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</si>
  <si>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</si>
  <si>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</si>
  <si>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</si>
  <si>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</si>
  <si>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</si>
  <si>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</si>
  <si>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</si>
  <si>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</si>
  <si>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</si>
  <si>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</si>
  <si>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</si>
  <si>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</si>
  <si>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</si>
  <si>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</si>
  <si>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</si>
  <si>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</si>
  <si>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</si>
  <si>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</si>
  <si>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</si>
  <si>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</si>
  <si>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</si>
  <si>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</si>
  <si>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</si>
  <si>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</si>
  <si>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</si>
  <si>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</si>
  <si>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</si>
  <si>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</si>
  <si>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</si>
  <si>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</si>
  <si>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</si>
  <si>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</si>
  <si>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</si>
  <si>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</si>
  <si>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</si>
  <si>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</si>
  <si>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</si>
  <si>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</si>
  <si>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</si>
  <si>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</si>
  <si>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</si>
  <si>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</si>
  <si>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</si>
  <si>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</si>
  <si>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</si>
  <si>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</si>
  <si>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</si>
  <si>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</si>
  <si>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</si>
  <si>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</si>
  <si>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</si>
  <si>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</si>
  <si>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</si>
  <si>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</si>
  <si>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</si>
  <si>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</si>
  <si>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</si>
  <si>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</si>
  <si>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</si>
  <si>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</si>
  <si>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</si>
  <si>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</si>
  <si>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</si>
  <si>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</si>
  <si>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</si>
  <si>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</si>
  <si>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</si>
  <si>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</si>
  <si>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</si>
  <si>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</si>
  <si>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</si>
  <si>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</si>
  <si>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</si>
  <si>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</si>
  <si>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</si>
  <si>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</si>
  <si>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</si>
  <si>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</si>
  <si>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</si>
  <si>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</si>
  <si>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</si>
  <si>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</si>
  <si>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</si>
  <si>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</si>
  <si>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</si>
  <si>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</si>
  <si>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</si>
  <si>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</si>
  <si>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</si>
  <si>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</si>
  <si>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</si>
  <si>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</si>
  <si>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</si>
  <si>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</si>
  <si>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</si>
  <si>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</si>
  <si>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</si>
  <si>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</si>
  <si>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</si>
  <si>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</si>
  <si>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</si>
  <si>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</si>
  <si>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</si>
  <si>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</si>
  <si>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</si>
  <si>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</si>
  <si>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</si>
  <si>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</si>
  <si>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</si>
  <si>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</si>
  <si>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</si>
  <si>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</si>
  <si>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</si>
  <si>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</si>
  <si>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</si>
  <si>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</si>
  <si>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</si>
  <si>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</si>
  <si>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</si>
  <si>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</si>
  <si>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</si>
  <si>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</si>
  <si>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</si>
  <si>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</si>
  <si>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</si>
  <si>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</si>
  <si>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</si>
  <si>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</si>
  <si>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</si>
  <si>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</si>
  <si>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</si>
  <si>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</si>
  <si>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</si>
  <si>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</si>
  <si>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</si>
  <si>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</si>
  <si>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</si>
  <si>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</si>
  <si>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</si>
  <si>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</si>
  <si>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</si>
  <si>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</si>
  <si>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</si>
  <si>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</si>
  <si>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</si>
  <si>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</si>
  <si>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</si>
  <si>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</si>
  <si>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</si>
  <si>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</si>
  <si>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</si>
  <si>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</si>
  <si>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</si>
  <si>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</si>
  <si>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</si>
  <si>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</si>
  <si>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</si>
  <si>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</si>
  <si>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</si>
  <si>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</si>
  <si>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</si>
  <si>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</si>
  <si>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</si>
  <si>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</si>
  <si>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</si>
  <si>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</si>
  <si>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</si>
  <si>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</si>
  <si>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</si>
  <si>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</si>
  <si>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</si>
  <si>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</si>
  <si>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</si>
  <si>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</si>
  <si>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</si>
  <si>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</si>
  <si>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</si>
  <si>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</si>
  <si>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</si>
  <si>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</si>
  <si>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</si>
  <si>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</si>
  <si>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</si>
  <si>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</si>
  <si>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</si>
  <si>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</si>
  <si>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</si>
  <si>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</si>
  <si>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</si>
  <si>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</si>
  <si>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</si>
  <si>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</si>
  <si>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</si>
  <si>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</si>
  <si>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</si>
  <si>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</si>
  <si>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</si>
  <si>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</si>
  <si>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</si>
  <si>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</si>
  <si>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</si>
  <si>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</si>
  <si>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</si>
  <si>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</si>
  <si>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</si>
  <si>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</si>
  <si>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</si>
  <si>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</si>
  <si>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</si>
  <si>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</si>
  <si>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</si>
  <si>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</si>
  <si>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</si>
  <si>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</si>
  <si>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</si>
  <si>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</si>
  <si>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</si>
  <si>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</si>
  <si>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</si>
  <si>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</si>
  <si>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</si>
  <si>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</si>
  <si>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</si>
  <si>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</si>
  <si>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</si>
  <si>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</si>
  <si>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</si>
  <si>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</si>
  <si>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</si>
  <si>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</si>
  <si>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</si>
  <si>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</si>
  <si>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</si>
  <si>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</si>
  <si>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</si>
  <si>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</si>
  <si>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</si>
  <si>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</si>
  <si>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</si>
  <si>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</si>
  <si>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</si>
  <si>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</si>
  <si>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</si>
  <si>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</si>
  <si>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</si>
  <si>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</si>
  <si>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</si>
  <si>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</si>
  <si>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</si>
  <si>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</si>
  <si>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</si>
  <si>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</si>
  <si>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</si>
  <si>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</si>
  <si>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</si>
  <si>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</si>
  <si>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</si>
  <si>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</si>
  <si>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</si>
  <si>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</si>
  <si>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</si>
  <si>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</si>
  <si>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</si>
  <si>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</si>
  <si>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</si>
  <si>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</si>
  <si>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</si>
  <si>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</si>
  <si>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</si>
  <si>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</si>
  <si>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</si>
  <si>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</si>
  <si>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</si>
  <si>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</si>
  <si>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</si>
  <si>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</si>
  <si>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</si>
  <si>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</si>
  <si>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</si>
  <si>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</si>
  <si>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</si>
  <si>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</si>
  <si>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</si>
  <si>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</si>
  <si>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</si>
  <si>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</si>
  <si>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</si>
  <si>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</si>
  <si>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</si>
  <si>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</si>
  <si>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</si>
  <si>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</si>
  <si>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</si>
  <si>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</si>
  <si>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</si>
  <si>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</si>
  <si>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</si>
  <si>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</si>
  <si>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</si>
  <si>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</si>
  <si>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</si>
  <si>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</si>
  <si>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</si>
  <si>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</si>
  <si>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</si>
  <si>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</si>
  <si>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</si>
  <si>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</si>
  <si>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</si>
  <si>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</si>
  <si>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</si>
  <si>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</si>
  <si>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</si>
  <si>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</si>
  <si>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</si>
  <si>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</si>
  <si>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</si>
  <si>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</si>
  <si>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</si>
  <si>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</si>
  <si>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</si>
  <si>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</si>
  <si>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</si>
  <si>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</si>
  <si>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</si>
  <si>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</si>
  <si>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</si>
  <si>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</si>
  <si>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</si>
  <si>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</si>
  <si>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</si>
  <si>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</si>
  <si>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</si>
  <si>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</si>
  <si>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</si>
  <si>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</si>
  <si>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</si>
  <si>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</si>
  <si>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</si>
  <si>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</si>
  <si>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</si>
  <si>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</si>
  <si>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</si>
  <si>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</si>
  <si>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</si>
  <si>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</si>
  <si>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</si>
  <si>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</si>
  <si>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</si>
  <si>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</si>
  <si>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</si>
  <si>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</si>
  <si>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</si>
  <si>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</si>
  <si>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</si>
  <si>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</si>
  <si>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</si>
  <si>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</si>
  <si>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</si>
  <si>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</si>
  <si>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</si>
  <si>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</si>
  <si>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</si>
  <si>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</si>
  <si>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</si>
  <si>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</si>
  <si>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</si>
  <si>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</si>
  <si>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</si>
  <si>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</si>
  <si>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</si>
  <si>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</si>
  <si>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</si>
  <si>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</si>
  <si>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</si>
  <si>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</si>
  <si>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</si>
  <si>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</si>
  <si>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</si>
  <si>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</si>
  <si>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</si>
  <si>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</si>
  <si>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</si>
  <si>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</si>
  <si>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</si>
  <si>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</si>
  <si>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</si>
  <si>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</si>
  <si>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</si>
  <si>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</si>
  <si>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</si>
  <si>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</si>
  <si>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</si>
  <si>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</si>
  <si>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</si>
  <si>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</si>
  <si>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</si>
  <si>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</si>
  <si>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</si>
  <si>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</si>
  <si>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</si>
  <si>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</si>
  <si>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</si>
  <si>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</si>
  <si>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</si>
  <si>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</si>
  <si>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</si>
  <si>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</si>
  <si>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</si>
  <si>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</si>
  <si>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</si>
  <si>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</si>
  <si>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</si>
  <si>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</si>
  <si>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</si>
  <si>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</si>
  <si>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</si>
  <si>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</si>
  <si>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</si>
  <si>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</si>
  <si>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</si>
  <si>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</si>
  <si>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</si>
  <si>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</si>
  <si>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</si>
  <si>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</si>
  <si>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</si>
  <si>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</si>
  <si>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</si>
  <si>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</si>
  <si>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</si>
  <si>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</si>
  <si>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</si>
  <si>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</si>
  <si>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</si>
  <si>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</si>
  <si>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</si>
  <si>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</si>
  <si>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</si>
  <si>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</si>
  <si>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</si>
  <si>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</si>
  <si>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</si>
  <si>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</si>
  <si>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</si>
  <si>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</si>
  <si>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</si>
  <si>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</si>
  <si>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</si>
  <si>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</si>
  <si>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</si>
  <si>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</si>
  <si>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</si>
  <si>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</si>
  <si>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</si>
  <si>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</si>
  <si>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</si>
  <si>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</si>
  <si>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</si>
  <si>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</si>
  <si>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</si>
  <si>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</si>
  <si>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</si>
  <si>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</si>
  <si>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</si>
  <si>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</si>
  <si>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</si>
  <si>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</si>
  <si>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</si>
  <si>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</si>
  <si>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</si>
  <si>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</si>
  <si>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</si>
  <si>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</si>
  <si>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</si>
  <si>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</si>
  <si>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</si>
  <si>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</si>
  <si>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</si>
  <si>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</si>
  <si>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</si>
  <si>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</si>
  <si>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</si>
  <si>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</si>
  <si>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</si>
  <si>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</si>
  <si>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</si>
  <si>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</si>
  <si>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</si>
  <si>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</si>
  <si>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</si>
  <si>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</si>
  <si>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</si>
  <si>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</si>
  <si>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</si>
  <si>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</si>
  <si>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</si>
  <si>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</si>
  <si>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</si>
  <si>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</si>
  <si>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</si>
  <si>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</si>
  <si>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</si>
  <si>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</si>
  <si>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</si>
  <si>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</si>
  <si>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</si>
  <si>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</si>
  <si>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</si>
  <si>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</si>
  <si>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</si>
  <si>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</si>
  <si>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</si>
  <si>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</si>
  <si>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</si>
  <si>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</si>
  <si>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</si>
  <si>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</si>
  <si>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</si>
  <si>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</si>
  <si>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</si>
  <si>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</si>
  <si>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</si>
  <si>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</si>
  <si>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</si>
  <si>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</si>
  <si>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</si>
  <si>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</si>
  <si>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</si>
  <si>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</si>
  <si>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</si>
  <si>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</si>
  <si>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</si>
  <si>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</si>
  <si>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</si>
  <si>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</si>
  <si>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</si>
  <si>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</si>
  <si>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</si>
  <si>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</si>
  <si>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</si>
  <si>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</si>
  <si>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</si>
  <si>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</si>
  <si>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</si>
  <si>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</si>
  <si>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</si>
  <si>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</si>
  <si>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</si>
  <si>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</si>
  <si>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</si>
  <si>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</si>
  <si>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</si>
  <si>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</si>
  <si>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</si>
  <si>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</si>
  <si>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</si>
  <si>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</si>
  <si>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</si>
  <si>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</si>
  <si>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</si>
  <si>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</si>
  <si>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</si>
  <si>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</si>
  <si>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</si>
  <si>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</si>
  <si>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</si>
  <si>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</si>
  <si>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</si>
  <si>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</si>
  <si>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</si>
  <si>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</si>
  <si>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</si>
  <si>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</si>
  <si>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</si>
  <si>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</si>
  <si>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</si>
  <si>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</si>
  <si>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</si>
  <si>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</si>
  <si>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</si>
  <si>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</si>
  <si>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</si>
  <si>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</si>
  <si>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</si>
  <si>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</si>
  <si>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</si>
  <si>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</si>
  <si>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</si>
  <si>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</si>
  <si>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</si>
  <si>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</si>
  <si>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</si>
  <si>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</si>
  <si>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</si>
  <si>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</si>
  <si>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</si>
  <si>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</si>
  <si>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</si>
  <si>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</si>
  <si>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</si>
  <si>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</si>
  <si>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</si>
  <si>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</si>
  <si>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</si>
  <si>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</si>
  <si>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</si>
  <si>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</si>
  <si>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</si>
  <si>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</si>
  <si>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</si>
  <si>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</si>
  <si>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</si>
  <si>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</si>
  <si>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</si>
  <si>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</si>
  <si>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</si>
  <si>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</si>
  <si>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</si>
  <si>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</si>
  <si>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</si>
  <si>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</si>
  <si>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</si>
  <si>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</si>
  <si>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</si>
  <si>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</si>
  <si>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</si>
  <si>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</si>
  <si>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</si>
  <si>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</si>
  <si>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</si>
  <si>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</si>
  <si>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</si>
  <si>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</si>
  <si>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</si>
  <si>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</si>
  <si>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</si>
  <si>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</si>
  <si>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</si>
  <si>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</si>
  <si>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</si>
  <si>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</si>
  <si>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</si>
  <si>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</si>
  <si>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</si>
  <si>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</si>
  <si>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</si>
  <si>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</si>
  <si>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</si>
  <si>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</si>
  <si>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</si>
  <si>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</si>
  <si>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</si>
  <si>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</si>
  <si>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</si>
  <si>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</si>
  <si>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</si>
  <si>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</si>
  <si>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</si>
  <si>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</si>
  <si>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</si>
  <si>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</si>
  <si>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</si>
  <si>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</si>
  <si>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</si>
  <si>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</si>
  <si>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</si>
  <si>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</si>
  <si>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</si>
  <si>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</si>
  <si>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</si>
  <si>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</si>
  <si>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</si>
  <si>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</si>
  <si>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</si>
  <si>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</si>
  <si>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</si>
  <si>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</si>
  <si>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</si>
  <si>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</si>
  <si>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</si>
  <si>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</si>
  <si>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</si>
  <si>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</si>
  <si>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</si>
  <si>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</si>
  <si>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</si>
  <si>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</si>
  <si>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</si>
  <si>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</si>
  <si>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</si>
  <si>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</si>
  <si>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</si>
  <si>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</si>
  <si>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</si>
  <si>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</si>
  <si>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</si>
  <si>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</si>
  <si>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</si>
  <si>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</si>
  <si>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</si>
  <si>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</si>
  <si>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</si>
  <si>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</si>
  <si>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</si>
  <si>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</si>
  <si>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</si>
  <si>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</si>
  <si>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</si>
  <si>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</si>
  <si>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</si>
  <si>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</si>
  <si>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</si>
  <si>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</si>
  <si>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</si>
  <si>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</si>
  <si>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</si>
  <si>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</si>
  <si>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</si>
  <si>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</si>
  <si>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</si>
  <si>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</si>
  <si>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</si>
  <si>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</si>
  <si>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</si>
  <si>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</si>
  <si>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</si>
  <si>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</si>
  <si>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</si>
  <si>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</si>
  <si>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</si>
  <si>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</si>
  <si>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</si>
  <si>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</si>
  <si>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</si>
  <si>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</si>
  <si>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</si>
  <si>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</si>
  <si>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</si>
  <si>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</si>
  <si>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</si>
  <si>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</si>
  <si>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</si>
  <si>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</si>
  <si>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</si>
  <si>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</si>
  <si>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</si>
  <si>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</si>
  <si>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</si>
  <si>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</si>
  <si>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</si>
  <si>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</si>
  <si>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</si>
  <si>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</si>
  <si>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</si>
  <si>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</si>
  <si>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</si>
  <si>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</si>
  <si>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</si>
  <si>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</si>
  <si>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</si>
  <si>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</si>
  <si>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</si>
  <si>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</si>
  <si>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</si>
  <si>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</si>
  <si>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</si>
  <si>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</si>
  <si>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</si>
  <si>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</si>
  <si>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</si>
  <si>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</si>
  <si>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</si>
  <si>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</si>
  <si>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</si>
  <si>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</si>
  <si>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</si>
  <si>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</si>
  <si>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</si>
  <si>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</si>
  <si>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</si>
  <si>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</si>
  <si>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</si>
  <si>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</si>
  <si>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</si>
  <si>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</si>
  <si>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</si>
  <si>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</si>
  <si>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</si>
  <si>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</si>
  <si>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</si>
  <si>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</si>
  <si>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</si>
  <si>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</si>
  <si>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</si>
  <si>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</si>
  <si>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</si>
  <si>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</si>
  <si>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</si>
  <si>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</si>
  <si>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</si>
  <si>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</si>
  <si>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</si>
  <si>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</si>
  <si>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</si>
  <si>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</si>
  <si>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</si>
  <si>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</si>
  <si>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</si>
  <si>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</si>
  <si>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</si>
  <si>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</si>
  <si>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</si>
  <si>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</si>
  <si>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</si>
  <si>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</si>
  <si>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</si>
  <si>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</si>
  <si>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</si>
  <si>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</si>
  <si>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</si>
  <si>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</si>
  <si>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</si>
  <si>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</si>
  <si>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</si>
  <si>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</si>
  <si>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</si>
  <si>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</si>
  <si>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</si>
  <si>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</si>
  <si>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</si>
  <si>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</si>
  <si>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</si>
  <si>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</si>
  <si>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</si>
  <si>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</si>
  <si>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</si>
  <si>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</si>
  <si>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</si>
  <si>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</si>
  <si>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</si>
  <si>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</si>
  <si>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</si>
  <si>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</si>
  <si>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</si>
  <si>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</si>
  <si>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</si>
  <si>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</si>
  <si>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</si>
  <si>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</si>
  <si>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</si>
  <si>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</si>
  <si>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</si>
  <si>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</si>
  <si>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</si>
  <si>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</si>
  <si>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</si>
  <si>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</si>
  <si>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</si>
  <si>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</si>
  <si>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</si>
  <si>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</si>
  <si>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</si>
  <si>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</si>
  <si>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</si>
  <si>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</si>
  <si>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</si>
  <si>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</si>
  <si>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</si>
  <si>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</si>
  <si>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</si>
  <si>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</si>
  <si>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</si>
  <si>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</si>
  <si>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</si>
  <si>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</si>
  <si>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</si>
  <si>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</si>
  <si>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</si>
  <si>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</si>
  <si>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</si>
  <si>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</si>
  <si>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</si>
  <si>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</si>
  <si>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</si>
  <si>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</si>
  <si>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</si>
  <si>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</si>
  <si>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</si>
  <si>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</si>
  <si>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</si>
  <si>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</si>
  <si>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</si>
  <si>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</si>
  <si>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</si>
  <si>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</si>
  <si>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</si>
  <si>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</si>
  <si>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</si>
  <si>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</si>
  <si>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</si>
  <si>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</si>
  <si>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</si>
  <si>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</si>
  <si>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</si>
  <si>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</si>
  <si>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</si>
  <si>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</si>
  <si>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</si>
  <si>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</si>
  <si>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</si>
  <si>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</si>
  <si>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</si>
  <si>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</si>
  <si>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</si>
  <si>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</si>
  <si>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</si>
  <si>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</si>
  <si>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</si>
  <si>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</si>
  <si>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</si>
  <si>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</si>
  <si>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</si>
  <si>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</si>
  <si>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</si>
  <si>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</si>
  <si>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</si>
  <si>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</si>
  <si>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</si>
  <si>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</si>
  <si>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</si>
  <si>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</si>
  <si>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</si>
  <si>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</si>
  <si>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</si>
  <si>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</si>
  <si>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</si>
  <si>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</si>
  <si>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</si>
  <si>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</si>
  <si>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</si>
  <si>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</si>
  <si>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</si>
  <si>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</si>
  <si>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</si>
  <si>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</si>
  <si>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</si>
  <si>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</si>
  <si>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</si>
  <si>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</si>
  <si>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</si>
  <si>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</si>
  <si>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</si>
  <si>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</si>
  <si>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</si>
  <si>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</si>
  <si>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</si>
  <si>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</si>
  <si>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</si>
  <si>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</si>
  <si>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</si>
  <si>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</si>
  <si>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</si>
  <si>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</si>
  <si>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</si>
  <si>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</si>
  <si>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</si>
  <si>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</si>
  <si>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</si>
  <si>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</si>
  <si>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</si>
  <si>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</si>
  <si>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</si>
  <si>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</si>
  <si>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</si>
  <si>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</si>
  <si>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</si>
  <si>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</si>
  <si>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</si>
  <si>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</si>
  <si>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</si>
  <si>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</si>
  <si>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</si>
  <si>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</si>
  <si>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</si>
  <si>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</si>
  <si>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</si>
  <si>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</si>
  <si>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</si>
  <si>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</si>
  <si>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</si>
  <si>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</si>
  <si>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</si>
  <si>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</si>
  <si>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</si>
  <si>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</si>
  <si>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</si>
  <si>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</si>
  <si>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</si>
  <si>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</si>
  <si>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</si>
  <si>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</si>
  <si>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</si>
  <si>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</si>
  <si>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</si>
  <si>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</si>
  <si>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</si>
  <si>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</si>
  <si>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</si>
  <si>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</si>
  <si>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</si>
  <si>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</si>
  <si>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</si>
  <si>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</si>
  <si>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</si>
  <si>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</si>
  <si>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</si>
  <si>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</si>
  <si>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</si>
  <si>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</si>
  <si>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</si>
  <si>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</si>
  <si>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</si>
  <si>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</si>
  <si>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</si>
  <si>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</si>
  <si>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</si>
  <si>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</si>
  <si>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</si>
  <si>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</si>
  <si>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</si>
  <si>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</si>
  <si>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</si>
  <si>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</si>
  <si>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</si>
  <si>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</si>
  <si>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</si>
  <si>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</si>
  <si>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</si>
  <si>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</si>
  <si>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</si>
  <si>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</si>
  <si>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</si>
  <si>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</si>
  <si>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</si>
  <si>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</si>
  <si>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</si>
  <si>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</si>
  <si>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</si>
  <si>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</si>
  <si>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</si>
  <si>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</si>
  <si>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</si>
  <si>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</si>
  <si>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</si>
  <si>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</si>
  <si>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</si>
  <si>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</si>
  <si>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</si>
  <si>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</si>
  <si>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</si>
  <si>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</si>
  <si>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</si>
  <si>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</si>
  <si>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</si>
  <si>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</si>
  <si>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</si>
  <si>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</si>
  <si>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</si>
  <si>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</si>
  <si>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</si>
  <si>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</si>
  <si>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</si>
  <si>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</si>
  <si>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</si>
  <si>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</si>
  <si>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</si>
  <si>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</si>
  <si>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</si>
  <si>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</si>
  <si>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</si>
  <si>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</si>
  <si>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</si>
  <si>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</si>
  <si>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</si>
  <si>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</si>
  <si>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</si>
  <si>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</si>
  <si>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</si>
  <si>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</si>
  <si>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</si>
  <si>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</si>
  <si>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</si>
  <si>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</si>
  <si>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</si>
  <si>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</si>
  <si>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</si>
  <si>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</si>
  <si>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</si>
  <si>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</si>
  <si>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</si>
  <si>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</si>
  <si>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</si>
  <si>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</si>
  <si>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</si>
  <si>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</si>
  <si>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</si>
  <si>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</si>
  <si>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</si>
  <si>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</si>
  <si>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</si>
  <si>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</si>
  <si>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</si>
  <si>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</si>
  <si>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</si>
  <si>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</si>
  <si>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</si>
  <si>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</si>
  <si>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</si>
  <si>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</si>
  <si>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</si>
  <si>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</si>
  <si>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</si>
  <si>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</si>
  <si>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</si>
  <si>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</si>
  <si>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</si>
  <si>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</si>
  <si>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</si>
  <si>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</si>
  <si>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</si>
  <si>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</si>
  <si>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</si>
  <si>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</si>
  <si>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</si>
  <si>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</si>
  <si>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</si>
  <si>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</si>
  <si>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</si>
  <si>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</si>
  <si>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</si>
  <si>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</si>
  <si>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</si>
  <si>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</si>
  <si>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</si>
  <si>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</si>
  <si>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</si>
  <si>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</si>
  <si>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</si>
  <si>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</si>
  <si>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</si>
  <si>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</si>
  <si>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</si>
  <si>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</si>
  <si>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</si>
  <si>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</si>
  <si>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</si>
  <si>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</si>
  <si>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</si>
  <si>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</si>
  <si>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</si>
  <si>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</si>
  <si>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</si>
  <si>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</si>
  <si>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</si>
  <si>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</si>
  <si>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</si>
  <si>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</si>
  <si>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</si>
  <si>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</si>
  <si>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</si>
  <si>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</si>
  <si>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</si>
  <si>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</si>
  <si>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</si>
  <si>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</si>
  <si>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</si>
  <si>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</si>
  <si>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</si>
  <si>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</si>
  <si>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</si>
  <si>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</si>
  <si>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</si>
  <si>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</si>
  <si>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</si>
  <si>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</si>
  <si>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</si>
  <si>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</si>
  <si>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</si>
  <si>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</si>
  <si>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</si>
  <si>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</si>
  <si>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</si>
  <si>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</si>
  <si>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</si>
  <si>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</si>
  <si>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</si>
  <si>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</si>
  <si>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</si>
  <si>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</si>
  <si>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</si>
  <si>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</si>
  <si>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</si>
  <si>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</si>
  <si>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</si>
  <si>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</si>
  <si>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</si>
  <si>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</si>
  <si>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</si>
  <si>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</si>
  <si>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</si>
  <si>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</si>
  <si>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</si>
  <si>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</si>
  <si>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</si>
  <si>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</si>
  <si>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</si>
  <si>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</si>
  <si>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</si>
  <si>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</si>
  <si>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</si>
  <si>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</si>
  <si>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</si>
  <si>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</si>
  <si>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</si>
  <si>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</si>
  <si>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</si>
  <si>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</si>
  <si>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</si>
  <si>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</si>
  <si>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</si>
  <si>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</si>
  <si>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</si>
  <si>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</si>
  <si>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</si>
  <si>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</si>
  <si>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</si>
  <si>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</si>
  <si>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</si>
  <si>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</si>
  <si>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</si>
  <si>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</si>
  <si>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</si>
  <si>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</si>
  <si>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</si>
  <si>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</si>
  <si>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</si>
  <si>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</si>
  <si>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</si>
  <si>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</si>
  <si>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</si>
  <si>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</si>
  <si>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</si>
  <si>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</si>
  <si>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</si>
  <si>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</si>
  <si>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</si>
  <si>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</si>
  <si>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</si>
  <si>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</si>
  <si>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</si>
  <si>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</si>
  <si>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</si>
  <si>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</si>
  <si>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</si>
  <si>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</si>
  <si>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</si>
  <si>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</si>
  <si>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</si>
  <si>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</si>
  <si>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</si>
  <si>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</si>
  <si>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</si>
  <si>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</si>
  <si>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</si>
  <si>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</si>
  <si>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</si>
  <si>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</si>
  <si>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</si>
  <si>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</si>
  <si>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</si>
  <si>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</si>
  <si>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</si>
  <si>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</si>
  <si>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</si>
  <si>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</si>
  <si>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</si>
  <si>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</si>
  <si>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</si>
  <si>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</si>
  <si>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</si>
  <si>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</si>
  <si>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</si>
  <si>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</si>
  <si>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</si>
  <si>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</si>
  <si>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</si>
  <si>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</si>
  <si>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</si>
  <si>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</si>
  <si>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</si>
  <si>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</si>
  <si>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</si>
  <si>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</si>
  <si>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</si>
  <si>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</si>
  <si>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</si>
  <si>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</si>
  <si>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</si>
  <si>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</si>
  <si>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</si>
  <si>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</si>
  <si>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</si>
  <si>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</si>
  <si>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</si>
  <si>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</si>
  <si>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</si>
  <si>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</si>
  <si>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</si>
  <si>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</si>
  <si>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</si>
  <si>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</si>
  <si>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</si>
  <si>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</si>
  <si>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</si>
  <si>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</si>
  <si>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</si>
  <si>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</si>
  <si>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</si>
  <si>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</si>
  <si>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</si>
  <si>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</si>
  <si>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</si>
  <si>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</si>
  <si>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</si>
  <si>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</si>
  <si>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</si>
  <si>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</si>
  <si>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</si>
  <si>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</si>
  <si>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</si>
  <si>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</si>
  <si>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</si>
  <si>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</si>
  <si>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</si>
  <si>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</si>
  <si>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</si>
  <si>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</si>
  <si>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</si>
  <si>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</si>
  <si>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</si>
  <si>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</si>
  <si>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</si>
  <si>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</si>
  <si>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</si>
  <si>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</si>
  <si>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</si>
  <si>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</si>
  <si>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</si>
  <si>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</si>
  <si>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</si>
  <si>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</si>
  <si>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</si>
  <si>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</si>
  <si>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</si>
  <si>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</si>
  <si>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</si>
  <si>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</si>
  <si>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</si>
  <si>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</si>
  <si>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</si>
  <si>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</si>
  <si>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</si>
  <si>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</si>
  <si>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</si>
  <si>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</si>
  <si>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</si>
  <si>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</si>
  <si>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</si>
  <si>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</si>
  <si>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</si>
  <si>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</si>
  <si>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</si>
  <si>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</si>
  <si>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</si>
  <si>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</si>
  <si>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</si>
  <si>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</si>
  <si>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</si>
  <si>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</si>
  <si>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</si>
  <si>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</si>
  <si>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</si>
  <si>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</si>
  <si>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</si>
  <si>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</si>
  <si>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</si>
  <si>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</si>
  <si>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</si>
  <si>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</si>
  <si>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</si>
  <si>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</si>
  <si>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</si>
  <si>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</si>
  <si>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</si>
  <si>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</si>
  <si>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</si>
  <si>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</si>
  <si>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</si>
  <si>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</si>
  <si>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</si>
  <si>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</si>
  <si>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</si>
  <si>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</si>
  <si>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</si>
  <si>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</si>
  <si>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</si>
  <si>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</si>
  <si>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</si>
  <si>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</si>
  <si>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</si>
  <si>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</si>
  <si>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</si>
  <si>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</si>
  <si>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</si>
  <si>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</si>
  <si>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</si>
  <si>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</si>
  <si>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</si>
  <si>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</si>
  <si>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</si>
  <si>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</si>
  <si>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</si>
  <si>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</si>
  <si>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</si>
  <si>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</si>
  <si>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</si>
  <si>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</si>
  <si>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</si>
  <si>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</si>
  <si>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</si>
  <si>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</si>
  <si>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</si>
  <si>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</si>
  <si>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</si>
  <si>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</si>
  <si>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</si>
  <si>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</si>
  <si>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</si>
  <si>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</si>
  <si>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</si>
  <si>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</si>
  <si>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</si>
  <si>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</si>
  <si>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</si>
  <si>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</si>
  <si>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</si>
  <si>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</si>
  <si>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</si>
  <si>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</si>
  <si>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</si>
  <si>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</si>
  <si>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</si>
  <si>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</si>
  <si>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</si>
  <si>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</si>
  <si>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</si>
  <si>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</si>
  <si>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</si>
  <si>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</si>
  <si>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</si>
  <si>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</si>
  <si>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</si>
  <si>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</si>
  <si>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</si>
  <si>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</si>
  <si>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</si>
  <si>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</si>
  <si>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</si>
  <si>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</si>
  <si>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</si>
  <si>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</si>
  <si>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</si>
  <si>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</si>
  <si>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</si>
  <si>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</si>
  <si>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</si>
  <si>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</si>
  <si>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</si>
  <si>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</si>
  <si>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</si>
  <si>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</si>
  <si>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</si>
  <si>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</si>
  <si>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</si>
  <si>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</si>
  <si>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</si>
  <si>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</si>
  <si>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</si>
  <si>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</si>
  <si>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</si>
  <si>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</si>
  <si>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</si>
  <si>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</si>
  <si>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</si>
  <si>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</si>
  <si>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</si>
  <si>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</si>
  <si>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</si>
  <si>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</si>
  <si>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</si>
  <si>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</si>
  <si>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</si>
  <si>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</si>
  <si>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</si>
  <si>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</si>
  <si>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</si>
  <si>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</si>
  <si>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</si>
  <si>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</si>
  <si>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</si>
  <si>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</si>
  <si>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</si>
  <si>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</si>
  <si>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</si>
  <si>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</si>
  <si>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</si>
  <si>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</si>
  <si>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</si>
  <si>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</si>
  <si>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</si>
  <si>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</si>
  <si>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</si>
  <si>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</si>
  <si>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</si>
  <si>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</si>
  <si>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</si>
  <si>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</si>
  <si>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</si>
  <si>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</si>
  <si>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</si>
  <si>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</si>
  <si>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</si>
  <si>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</si>
  <si>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</si>
  <si>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</si>
  <si>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</si>
  <si>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</si>
  <si>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</si>
  <si>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</si>
  <si>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</si>
  <si>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</si>
  <si>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</si>
  <si>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</si>
  <si>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</si>
  <si>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</si>
  <si>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</si>
  <si>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</si>
  <si>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</si>
  <si>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</si>
  <si>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</si>
  <si>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</si>
  <si>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</si>
  <si>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</si>
  <si>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</si>
  <si>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</si>
  <si>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</si>
  <si>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</si>
  <si>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</si>
  <si>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</si>
  <si>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</si>
  <si>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</si>
  <si>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</si>
  <si>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</si>
  <si>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</si>
  <si>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</si>
  <si>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</si>
  <si>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</si>
  <si>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</si>
  <si>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</si>
  <si>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</si>
  <si>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</si>
  <si>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</si>
  <si>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</si>
  <si>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</si>
  <si>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</si>
  <si>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</si>
  <si>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</si>
  <si>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</si>
  <si>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</si>
  <si>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</si>
  <si>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</si>
  <si>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</si>
  <si>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</si>
  <si>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</si>
  <si>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</si>
  <si>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</si>
  <si>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</si>
  <si>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</si>
  <si>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</si>
  <si>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</si>
  <si>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</si>
  <si>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</si>
  <si>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</si>
  <si>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</si>
  <si>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</si>
  <si>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</si>
  <si>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</si>
  <si>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</si>
  <si>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</si>
  <si>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</si>
  <si>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</si>
  <si>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</si>
  <si>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</si>
  <si>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</si>
  <si>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</si>
  <si>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</si>
  <si>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</si>
  <si>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</si>
  <si>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</si>
  <si>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</si>
  <si>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</si>
  <si>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</si>
  <si>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</si>
  <si>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</si>
  <si>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</si>
  <si>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</si>
  <si>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</si>
  <si>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</si>
  <si>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</si>
  <si>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</si>
  <si>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</si>
  <si>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</si>
  <si>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</si>
  <si>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</si>
  <si>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</si>
  <si>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</si>
  <si>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</si>
  <si>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</si>
  <si>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</si>
  <si>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</si>
  <si>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</si>
  <si>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</si>
  <si>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</si>
  <si>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</si>
  <si>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</si>
  <si>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</si>
  <si>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</si>
  <si>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</si>
  <si>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</si>
  <si>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</si>
  <si>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</si>
  <si>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</si>
  <si>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</si>
  <si>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</si>
  <si>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</si>
  <si>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</si>
  <si>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</si>
  <si>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</si>
  <si>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</si>
  <si>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</si>
  <si>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</si>
  <si>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</si>
  <si>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</si>
  <si>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</si>
  <si>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</si>
  <si>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</si>
  <si>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</si>
  <si>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</si>
  <si>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</si>
  <si>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</si>
  <si>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</si>
  <si>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</si>
  <si>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</si>
  <si>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</si>
  <si>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</si>
  <si>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</si>
  <si>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</si>
  <si>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</si>
  <si>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</si>
  <si>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</si>
  <si>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</si>
  <si>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</si>
  <si>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</si>
  <si>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</si>
  <si>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</si>
  <si>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</si>
  <si>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</si>
  <si>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</si>
  <si>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</si>
  <si>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</si>
  <si>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</si>
  <si>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</si>
  <si>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</si>
  <si>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</si>
  <si>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</si>
  <si>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</si>
  <si>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</si>
  <si>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</si>
  <si>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</si>
  <si>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</si>
  <si>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</si>
  <si>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</si>
  <si>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</si>
  <si>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</si>
  <si>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</si>
  <si>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</si>
  <si>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</si>
  <si>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</si>
  <si>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</si>
  <si>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</si>
  <si>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</si>
  <si>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</si>
  <si>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</si>
  <si>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</si>
  <si>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</si>
  <si>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</si>
  <si>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</si>
  <si>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</si>
  <si>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</si>
  <si>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</si>
  <si>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</si>
  <si>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</si>
  <si>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</si>
  <si>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</si>
  <si>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</si>
  <si>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</si>
  <si>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</si>
  <si>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</si>
  <si>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</si>
  <si>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</si>
  <si>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</si>
  <si>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</si>
  <si>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</si>
  <si>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</si>
  <si>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</si>
  <si>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</si>
  <si>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</si>
  <si>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</si>
  <si>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</si>
  <si>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</si>
  <si>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</si>
  <si>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</si>
  <si>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</si>
  <si>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</si>
  <si>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</si>
  <si>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</si>
  <si>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</si>
  <si>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</si>
  <si>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</si>
  <si>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</si>
  <si>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</si>
  <si>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</si>
  <si>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</si>
  <si>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</si>
  <si>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</si>
  <si>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</si>
  <si>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</si>
  <si>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</si>
  <si>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</si>
  <si>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</si>
  <si>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</si>
  <si>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</si>
  <si>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</si>
  <si>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</si>
  <si>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</si>
  <si>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</si>
  <si>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</si>
  <si>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</si>
  <si>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</si>
  <si>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</si>
  <si>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</si>
  <si>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</si>
  <si>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</si>
  <si>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</si>
  <si>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</si>
  <si>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</si>
  <si>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</si>
  <si>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</si>
  <si>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</si>
  <si>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</si>
  <si>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</si>
  <si>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</si>
  <si>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</si>
  <si>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</si>
  <si>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</si>
  <si>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</si>
  <si>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</si>
  <si>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</si>
  <si>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</si>
  <si>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</si>
  <si>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</si>
  <si>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</si>
  <si>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</si>
  <si>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</si>
  <si>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</si>
  <si>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</si>
  <si>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</si>
  <si>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</si>
  <si>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</si>
  <si>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</si>
  <si>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</si>
  <si>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</si>
  <si>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</si>
  <si>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</si>
  <si>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</si>
  <si>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</si>
  <si>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</si>
  <si>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</si>
  <si>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</si>
  <si>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</si>
  <si>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</si>
  <si>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</si>
  <si>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</si>
  <si>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</si>
  <si>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</si>
  <si>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</si>
  <si>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</si>
  <si>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</si>
  <si>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</si>
  <si>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</si>
  <si>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</si>
  <si>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</si>
  <si>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</si>
  <si>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</si>
  <si>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</si>
  <si>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</si>
  <si>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</si>
  <si>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</si>
  <si>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</si>
  <si>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</si>
  <si>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</si>
  <si>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</si>
  <si>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</si>
  <si>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</si>
  <si>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</si>
  <si>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</si>
  <si>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</si>
  <si>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</si>
  <si>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</si>
  <si>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</si>
  <si>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</si>
  <si>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</si>
  <si>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</si>
  <si>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</si>
  <si>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</si>
  <si>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</si>
  <si>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</si>
  <si>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</si>
  <si>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</si>
  <si>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</si>
  <si>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</si>
  <si>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</si>
  <si>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</si>
  <si>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</si>
  <si>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</si>
  <si>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</si>
  <si>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</si>
  <si>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</si>
  <si>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</si>
  <si>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</si>
  <si>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</si>
  <si>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</si>
  <si>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</si>
  <si>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</si>
  <si>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</si>
  <si>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</si>
  <si>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</si>
  <si>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</si>
  <si>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</si>
  <si>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</si>
  <si>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</si>
  <si>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</si>
  <si>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</si>
  <si>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</si>
  <si>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</si>
  <si>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</si>
  <si>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</si>
  <si>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</si>
  <si>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</si>
  <si>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</si>
  <si>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</si>
  <si>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</si>
  <si>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</si>
  <si>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</si>
  <si>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</si>
  <si>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</si>
  <si>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</si>
  <si>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</si>
  <si>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</si>
  <si>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</si>
  <si>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</si>
  <si>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</si>
  <si>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</si>
  <si>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</si>
  <si>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</si>
  <si>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</si>
  <si>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</si>
  <si>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</si>
  <si>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</si>
  <si>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</si>
  <si>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</si>
  <si>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</si>
  <si>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</si>
  <si>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</si>
  <si>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</si>
  <si>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</si>
  <si>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</si>
  <si>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</si>
  <si>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</si>
  <si>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</si>
  <si>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</si>
  <si>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</si>
  <si>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</si>
  <si>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</si>
  <si>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</si>
  <si>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</si>
  <si>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</si>
  <si>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</si>
  <si>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</si>
  <si>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</si>
  <si>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</si>
  <si>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</si>
  <si>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</si>
  <si>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</si>
  <si>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</si>
  <si>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</si>
  <si>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</si>
  <si>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</si>
  <si>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</si>
  <si>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</si>
  <si>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</si>
  <si>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</si>
  <si>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</si>
  <si>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</si>
  <si>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</si>
  <si>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</si>
  <si>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</si>
  <si>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</si>
  <si>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</si>
  <si>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</si>
  <si>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</si>
  <si>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</si>
  <si>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</si>
  <si>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</si>
  <si>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</si>
  <si>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</si>
  <si>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</si>
  <si>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</si>
  <si>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</si>
  <si>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</si>
  <si>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</si>
  <si>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</si>
  <si>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</si>
  <si>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</si>
  <si>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</si>
  <si>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</si>
  <si>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</si>
  <si>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</si>
  <si>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</si>
  <si>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</si>
  <si>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</si>
  <si>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</si>
  <si>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</si>
  <si>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</si>
  <si>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</si>
  <si>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</si>
  <si>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</si>
  <si>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</si>
  <si>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</si>
  <si>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</si>
  <si>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</si>
  <si>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</si>
  <si>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</si>
  <si>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</si>
  <si>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</si>
  <si>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</si>
  <si>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</si>
  <si>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</si>
  <si>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</si>
  <si>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</si>
  <si>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</si>
  <si>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</si>
  <si>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</si>
  <si>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</si>
  <si>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</si>
  <si>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</si>
  <si>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</si>
  <si>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</si>
  <si>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</si>
  <si>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</si>
  <si>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</si>
  <si>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</si>
  <si>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</si>
  <si>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</si>
  <si>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</si>
  <si>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</si>
  <si>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</si>
  <si>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</si>
  <si>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</si>
  <si>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</si>
  <si>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</si>
  <si>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</si>
  <si>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</si>
  <si>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</si>
  <si>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</si>
  <si>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</si>
  <si>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</si>
  <si>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</si>
  <si>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</si>
  <si>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</si>
  <si>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</si>
  <si>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</si>
  <si>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</si>
  <si>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</si>
  <si>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</si>
  <si>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</si>
  <si>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</si>
  <si>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</si>
  <si>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</si>
  <si>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</si>
  <si>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</si>
  <si>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</si>
  <si>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</si>
  <si>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</si>
  <si>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</si>
  <si>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</si>
  <si>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</si>
  <si>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</si>
  <si>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</si>
  <si>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</si>
  <si>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</si>
  <si>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</si>
  <si>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</si>
  <si>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</si>
  <si>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</si>
  <si>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</si>
  <si>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</si>
  <si>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</si>
  <si>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</si>
  <si>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</si>
  <si>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</si>
  <si>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</si>
  <si>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</si>
  <si>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</si>
  <si>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</si>
  <si>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</si>
  <si>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</si>
  <si>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</si>
  <si>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</si>
  <si>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</si>
  <si>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</si>
  <si>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</si>
  <si>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</si>
  <si>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</si>
  <si>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</si>
  <si>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</si>
  <si>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</si>
  <si>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</si>
  <si>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</si>
  <si>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</si>
  <si>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</si>
  <si>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</si>
  <si>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</si>
  <si>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</si>
  <si>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</si>
  <si>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</si>
  <si>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</si>
  <si>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</si>
  <si>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</si>
  <si>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</si>
  <si>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</si>
  <si>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</si>
  <si>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</si>
  <si>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</si>
  <si>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</si>
  <si>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</si>
  <si>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</si>
  <si>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</si>
  <si>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</si>
  <si>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</si>
  <si>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</si>
  <si>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</si>
  <si>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</si>
  <si>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</si>
  <si>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</si>
  <si>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</si>
  <si>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</si>
  <si>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</si>
  <si>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</si>
  <si>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</si>
  <si>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</si>
  <si>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</si>
  <si>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</si>
  <si>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</si>
  <si>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</si>
  <si>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</si>
  <si>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</si>
  <si>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</si>
  <si>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</si>
  <si>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</si>
  <si>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</si>
  <si>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</si>
  <si>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</si>
  <si>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</si>
  <si>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</si>
  <si>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</si>
  <si>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</si>
  <si>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</si>
  <si>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</si>
  <si>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</si>
  <si>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</si>
  <si>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</si>
  <si>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</si>
  <si>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</si>
  <si>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</si>
  <si>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</si>
  <si>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</si>
  <si>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</si>
  <si>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</si>
  <si>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</si>
  <si>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</si>
  <si>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</si>
  <si>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</si>
  <si>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</si>
  <si>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</si>
  <si>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</si>
  <si>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</si>
  <si>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</si>
  <si>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</si>
  <si>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</si>
  <si>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</si>
  <si>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</si>
  <si>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</si>
  <si>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</si>
  <si>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</si>
  <si>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</si>
  <si>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</si>
  <si>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</si>
  <si>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</si>
  <si>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</si>
  <si>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</si>
  <si>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</si>
  <si>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</si>
  <si>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</si>
  <si>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</si>
  <si>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</si>
  <si>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</si>
  <si>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</si>
  <si>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</si>
  <si>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</si>
  <si>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</si>
  <si>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</si>
  <si>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</si>
  <si>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</si>
  <si>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</si>
  <si>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</si>
  <si>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</si>
  <si>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</si>
  <si>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</si>
  <si>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</si>
  <si>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</si>
  <si>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</si>
  <si>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</si>
  <si>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</si>
  <si>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</si>
  <si>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</si>
  <si>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</si>
  <si>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</si>
  <si>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</si>
  <si>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</si>
  <si>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</si>
  <si>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</si>
  <si>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</si>
  <si>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</si>
  <si>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</si>
  <si>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</si>
  <si>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</si>
  <si>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</si>
  <si>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</si>
  <si>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</si>
  <si>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</si>
  <si>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</si>
  <si>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</si>
  <si>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</si>
  <si>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</si>
  <si>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</si>
  <si>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</si>
  <si>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</si>
  <si>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</si>
  <si>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</si>
  <si>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</si>
  <si>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</si>
  <si>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</si>
  <si>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</si>
  <si>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</si>
  <si>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</si>
  <si>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</si>
  <si>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</si>
  <si>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</si>
  <si>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</si>
  <si>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</si>
  <si>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</si>
  <si>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</si>
  <si>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</si>
  <si>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</si>
  <si>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</si>
  <si>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</si>
  <si>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</si>
  <si>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</si>
  <si>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</si>
  <si>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</si>
  <si>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</si>
  <si>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</si>
  <si>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</si>
  <si>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</si>
  <si>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</si>
  <si>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</si>
  <si>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</si>
  <si>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</si>
  <si>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</si>
  <si>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</si>
  <si>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</si>
  <si>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</si>
  <si>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</si>
  <si>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</si>
  <si>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</si>
  <si>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</si>
  <si>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</si>
  <si>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</si>
  <si>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</si>
  <si>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</si>
  <si>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</si>
  <si>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</si>
  <si>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</si>
  <si>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</si>
  <si>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</si>
  <si>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</si>
  <si>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</si>
  <si>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</si>
  <si>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</si>
  <si>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</si>
  <si>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</si>
  <si>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</si>
  <si>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</si>
  <si>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</si>
  <si>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</si>
  <si>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</si>
  <si>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</si>
  <si>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</si>
  <si>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</si>
  <si>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</si>
  <si>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</si>
  <si>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</si>
  <si>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</si>
  <si>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</si>
  <si>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</si>
  <si>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</si>
  <si>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</si>
  <si>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</si>
  <si>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</si>
  <si>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</si>
  <si>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</si>
  <si>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</si>
  <si>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</si>
  <si>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</si>
  <si>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</si>
  <si>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</si>
  <si>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</si>
  <si>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</si>
  <si>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</si>
  <si>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</si>
  <si>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</si>
  <si>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</si>
  <si>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</si>
  <si>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</si>
  <si>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</si>
  <si>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</si>
  <si>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</si>
  <si>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</si>
  <si>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</si>
  <si>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</si>
  <si>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</si>
  <si>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</si>
  <si>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</si>
  <si>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</si>
  <si>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</si>
  <si>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</si>
  <si>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</si>
  <si>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</si>
  <si>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</si>
  <si>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</si>
  <si>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</si>
  <si>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</si>
  <si>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</si>
  <si>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</si>
  <si>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</si>
  <si>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</si>
  <si>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</si>
  <si>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</si>
  <si>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</si>
  <si>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</si>
  <si>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</si>
  <si>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</si>
  <si>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</si>
  <si>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</si>
  <si>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</si>
  <si>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</si>
  <si>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</si>
  <si>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</si>
  <si>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</si>
  <si>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</si>
  <si>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</si>
  <si>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</si>
  <si>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</si>
  <si>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</si>
  <si>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</si>
  <si>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</si>
  <si>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</si>
  <si>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</si>
  <si>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</si>
  <si>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</si>
  <si>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</si>
  <si>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</si>
  <si>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</si>
  <si>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</si>
  <si>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</si>
  <si>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</si>
  <si>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</si>
  <si>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</si>
  <si>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</si>
  <si>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</si>
  <si>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</si>
  <si>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</si>
  <si>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</si>
  <si>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</si>
  <si>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</si>
  <si>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</si>
  <si>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</si>
  <si>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</si>
  <si>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</si>
  <si>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</si>
  <si>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</si>
  <si>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</si>
  <si>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</si>
  <si>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</si>
  <si>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</si>
  <si>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</si>
  <si>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</si>
  <si>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</si>
  <si>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</si>
  <si>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</si>
  <si>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</si>
  <si>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</si>
  <si>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</si>
  <si>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</si>
  <si>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</si>
  <si>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</si>
  <si>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</si>
  <si>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</si>
  <si>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</si>
  <si>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</si>
  <si>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</si>
  <si>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</si>
  <si>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</si>
  <si>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</si>
  <si>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</si>
  <si>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</si>
  <si>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</si>
  <si>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</si>
  <si>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</si>
  <si>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</si>
  <si>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</si>
  <si>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</si>
  <si>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</si>
  <si>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</si>
  <si>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</si>
  <si>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</si>
  <si>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</si>
  <si>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</si>
  <si>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</si>
  <si>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</si>
  <si>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</si>
  <si>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</si>
  <si>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</si>
  <si>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</si>
  <si>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</si>
  <si>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</si>
  <si>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</si>
  <si>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</si>
  <si>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</si>
  <si>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</si>
  <si>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</si>
  <si>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</si>
  <si>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</si>
  <si>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</si>
  <si>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</si>
  <si>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</si>
  <si>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</si>
  <si>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</si>
  <si>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</si>
  <si>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</si>
  <si>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</si>
  <si>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</si>
  <si>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</si>
  <si>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</si>
  <si>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</si>
  <si>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</si>
  <si>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</si>
  <si>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</si>
  <si>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</si>
  <si>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</si>
  <si>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</si>
  <si>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</si>
  <si>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</si>
  <si>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</si>
  <si>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</si>
  <si>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</si>
  <si>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</si>
  <si>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</si>
  <si>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</si>
  <si>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</si>
  <si>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</si>
  <si>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</si>
  <si>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</si>
  <si>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</si>
  <si>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</si>
  <si>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</si>
  <si>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</si>
  <si>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</si>
  <si>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</si>
  <si>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</si>
  <si>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</si>
  <si>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</si>
  <si>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</si>
  <si>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</si>
  <si>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</si>
  <si>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</si>
  <si>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</si>
  <si>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</si>
  <si>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</si>
  <si>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</si>
  <si>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</si>
  <si>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</si>
  <si>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</si>
  <si>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</si>
  <si>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</si>
  <si>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</si>
  <si>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</si>
  <si>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</si>
  <si>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</si>
  <si>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</si>
  <si>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</si>
  <si>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</si>
  <si>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</si>
  <si>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</si>
  <si>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</si>
  <si>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</si>
  <si>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</si>
  <si>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</si>
  <si>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</si>
  <si>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</si>
  <si>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</si>
  <si>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</si>
  <si>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</si>
  <si>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</si>
  <si>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</si>
  <si>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</si>
  <si>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</si>
  <si>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</si>
  <si>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</si>
  <si>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</si>
  <si>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</si>
  <si>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</si>
  <si>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</si>
  <si>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</si>
  <si>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</si>
  <si>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</si>
  <si>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</si>
  <si>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</si>
  <si>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</si>
  <si>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</si>
  <si>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</si>
  <si>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</si>
  <si>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</si>
  <si>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</si>
  <si>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</si>
  <si>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</si>
  <si>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</si>
  <si>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</si>
  <si>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</si>
  <si>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</si>
  <si>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</si>
  <si>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</si>
  <si>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</si>
  <si>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</si>
  <si>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</si>
  <si>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</si>
  <si>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</si>
  <si>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</si>
  <si>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</si>
  <si>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</si>
  <si>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</si>
  <si>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</si>
  <si>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</si>
  <si>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</si>
  <si>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</si>
  <si>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</si>
  <si>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</si>
  <si>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</si>
  <si>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</si>
  <si>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</si>
  <si>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</si>
  <si>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</si>
  <si>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</si>
  <si>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</si>
  <si>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</si>
  <si>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</si>
  <si>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</si>
  <si>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</si>
  <si>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</si>
  <si>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</si>
  <si>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</si>
  <si>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</si>
  <si>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</si>
  <si>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</si>
  <si>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</si>
  <si>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</si>
  <si>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</si>
  <si>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</si>
  <si>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</si>
  <si>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</si>
  <si>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</si>
  <si>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</si>
  <si>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</si>
  <si>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</si>
  <si>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</si>
  <si>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</si>
  <si>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</si>
  <si>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</si>
  <si>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</si>
  <si>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</si>
  <si>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</si>
  <si>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</si>
  <si>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</si>
  <si>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</si>
  <si>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</si>
  <si>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</si>
  <si>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</si>
  <si>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</si>
  <si>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</si>
  <si>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</si>
  <si>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</si>
  <si>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</si>
  <si>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</si>
  <si>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</si>
  <si>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</si>
  <si>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</si>
  <si>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</si>
  <si>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</si>
  <si>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</si>
  <si>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</si>
  <si>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</si>
  <si>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</si>
  <si>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</si>
  <si>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</si>
  <si>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</si>
  <si>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</si>
  <si>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</si>
  <si>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</si>
  <si>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</si>
  <si>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</si>
  <si>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</si>
  <si>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</si>
  <si>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</si>
  <si>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</si>
  <si>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</si>
  <si>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</si>
  <si>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</si>
  <si>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</si>
  <si>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</si>
  <si>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</si>
  <si>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</si>
  <si>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</si>
  <si>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</si>
  <si>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</si>
  <si>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</si>
  <si>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</si>
  <si>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</si>
  <si>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</si>
  <si>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</si>
  <si>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</si>
  <si>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</si>
  <si>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</si>
  <si>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</si>
  <si>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</si>
  <si>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</si>
  <si>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</si>
  <si>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</si>
  <si>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</si>
  <si>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</si>
  <si>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</si>
  <si>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</si>
  <si>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</si>
  <si>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</si>
  <si>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</si>
  <si>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</si>
  <si>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</si>
  <si>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</si>
  <si>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</si>
  <si>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</si>
  <si>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</si>
  <si>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</si>
  <si>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</si>
  <si>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</si>
  <si>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</si>
  <si>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</si>
  <si>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</si>
  <si>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</si>
  <si>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</si>
  <si>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</si>
  <si>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</si>
  <si>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</si>
  <si>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</si>
  <si>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</si>
  <si>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</si>
  <si>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</si>
  <si>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</si>
  <si>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</si>
  <si>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</si>
  <si>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</si>
  <si>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</si>
  <si>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</si>
  <si>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</si>
  <si>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</si>
  <si>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</si>
  <si>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</si>
  <si>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</si>
  <si>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</si>
  <si>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</si>
  <si>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</si>
  <si>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</si>
  <si>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</si>
  <si>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</si>
  <si>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</si>
  <si>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</si>
  <si>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</si>
  <si>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</si>
  <si>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</si>
  <si>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</si>
  <si>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</si>
  <si>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</si>
  <si>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</si>
  <si>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</si>
  <si>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</si>
  <si>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</si>
  <si>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</si>
  <si>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</si>
  <si>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</si>
  <si>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</si>
  <si>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</si>
  <si>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</si>
  <si>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</si>
  <si>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</si>
  <si>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</si>
  <si>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</si>
  <si>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</si>
  <si>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</si>
  <si>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</si>
  <si>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</si>
  <si>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</si>
  <si>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</si>
  <si>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</si>
  <si>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</si>
  <si>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</si>
  <si>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</si>
  <si>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</si>
  <si>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</si>
  <si>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</si>
  <si>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</si>
  <si>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</si>
  <si>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</si>
  <si>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</si>
  <si>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</si>
  <si>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</si>
  <si>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</si>
  <si>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</si>
  <si>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</si>
  <si>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</si>
  <si>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</si>
  <si>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</si>
  <si>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</si>
  <si>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</si>
  <si>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</si>
  <si>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</si>
  <si>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</si>
  <si>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</si>
  <si>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</si>
  <si>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</si>
  <si>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</si>
  <si>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</si>
  <si>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</si>
  <si>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</si>
  <si>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</si>
  <si>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</si>
  <si>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</si>
  <si>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</si>
  <si>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</si>
  <si>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</si>
  <si>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</si>
  <si>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</si>
  <si>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</si>
  <si>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</si>
  <si>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</si>
  <si>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</si>
  <si>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</si>
  <si>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</si>
  <si>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</si>
  <si>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</si>
  <si>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</si>
  <si>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</si>
  <si>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</si>
  <si>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</si>
  <si>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</si>
  <si>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</si>
  <si>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</si>
  <si>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</si>
  <si>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</si>
  <si>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</si>
  <si>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</si>
  <si>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</si>
  <si>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</si>
  <si>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</si>
  <si>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</si>
  <si>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</si>
  <si>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</si>
  <si>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</si>
  <si>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</si>
  <si>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</si>
  <si>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</si>
  <si>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</si>
  <si>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</si>
  <si>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</si>
  <si>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</si>
  <si>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</si>
  <si>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</si>
  <si>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</si>
  <si>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</si>
  <si>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</si>
  <si>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</si>
  <si>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</si>
  <si>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</si>
  <si>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</si>
  <si>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</si>
  <si>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</si>
  <si>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</si>
  <si>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</si>
  <si>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</si>
  <si>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</si>
  <si>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</si>
  <si>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</si>
  <si>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</si>
  <si>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</si>
  <si>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</si>
  <si>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</si>
  <si>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</si>
  <si>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</si>
  <si>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</si>
  <si>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</si>
  <si>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</si>
  <si>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</si>
  <si>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</si>
  <si>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</si>
  <si>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</si>
  <si>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</si>
  <si>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</si>
  <si>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</si>
  <si>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</si>
  <si>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</si>
  <si>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</si>
  <si>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</si>
  <si>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</si>
  <si>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</si>
  <si>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</si>
  <si>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</si>
  <si>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</si>
  <si>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</si>
  <si>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</si>
  <si>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</si>
  <si>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</si>
  <si>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</si>
  <si>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</si>
  <si>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</si>
  <si>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</si>
  <si>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</si>
  <si>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</si>
  <si>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</si>
  <si>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</si>
  <si>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</si>
  <si>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</si>
  <si>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</si>
  <si>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</si>
  <si>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</si>
  <si>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</si>
  <si>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</si>
  <si>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</si>
  <si>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</si>
  <si>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</si>
  <si>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</si>
  <si>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</si>
  <si>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</si>
  <si>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</si>
  <si>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</si>
  <si>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</si>
  <si>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</si>
  <si>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</si>
  <si>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</si>
  <si>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</si>
  <si>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</si>
  <si>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</si>
  <si>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</si>
  <si>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</si>
  <si>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</si>
  <si>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</si>
  <si>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</si>
  <si>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</si>
  <si>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</si>
  <si>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</si>
  <si>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</si>
  <si>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</si>
  <si>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</si>
  <si>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</si>
  <si>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</si>
  <si>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</si>
  <si>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</si>
  <si>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</si>
  <si>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</si>
  <si>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</si>
  <si>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</si>
  <si>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</si>
  <si>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</si>
  <si>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</si>
  <si>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</si>
  <si>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</si>
  <si>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</si>
  <si>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</si>
  <si>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</si>
  <si>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</si>
  <si>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</si>
  <si>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</si>
  <si>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</si>
  <si>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</si>
  <si>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</si>
  <si>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</si>
  <si>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</si>
  <si>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</si>
  <si>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</si>
  <si>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</si>
  <si>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</si>
  <si>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</si>
  <si>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</si>
  <si>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</si>
  <si>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</si>
  <si>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</si>
  <si>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</si>
  <si>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</si>
  <si>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</si>
  <si>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</si>
  <si>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</si>
  <si>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</si>
  <si>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</si>
  <si>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</si>
  <si>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</si>
  <si>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</si>
  <si>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</si>
  <si>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</si>
  <si>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</si>
  <si>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</si>
  <si>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</si>
  <si>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</si>
  <si>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</si>
  <si>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</si>
  <si>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</si>
  <si>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</si>
  <si>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</si>
  <si>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</si>
  <si>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</si>
  <si>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</si>
  <si>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</si>
  <si>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</si>
  <si>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</si>
  <si>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</si>
  <si>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</si>
  <si>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</si>
  <si>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</si>
  <si>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</si>
  <si>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</si>
  <si>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</si>
  <si>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</si>
  <si>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</si>
  <si>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</si>
  <si>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</si>
  <si>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</si>
  <si>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</si>
  <si>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</si>
  <si>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</si>
  <si>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</si>
  <si>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</si>
  <si>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</si>
  <si>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</si>
  <si>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</si>
  <si>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</si>
  <si>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</si>
  <si>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</si>
  <si>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</si>
  <si>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</si>
  <si>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</si>
  <si>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</si>
  <si>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</si>
  <si>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</si>
  <si>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</si>
  <si>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</si>
  <si>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</si>
  <si>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</si>
  <si>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</si>
  <si>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</si>
  <si>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</si>
  <si>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</si>
  <si>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</si>
  <si>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</si>
  <si>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</si>
  <si>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</si>
  <si>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</si>
  <si>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</si>
  <si>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</si>
  <si>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</si>
  <si>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</si>
  <si>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</si>
  <si>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</si>
  <si>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</si>
  <si>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</si>
  <si>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</si>
  <si>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</si>
  <si>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</si>
  <si>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</si>
  <si>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</si>
  <si>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</si>
  <si>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</si>
  <si>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</si>
  <si>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</si>
  <si>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</si>
  <si>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</si>
  <si>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</si>
  <si>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</si>
  <si>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</si>
  <si>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</si>
  <si>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</si>
  <si>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</si>
  <si>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</si>
  <si>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</si>
  <si>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</si>
  <si>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</si>
  <si>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</si>
  <si>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</si>
  <si>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</si>
  <si>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</si>
  <si>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</si>
  <si>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</si>
  <si>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</si>
  <si>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</si>
  <si>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</si>
  <si>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</si>
  <si>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</si>
  <si>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</si>
  <si>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</si>
  <si>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</si>
  <si>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</si>
  <si>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</si>
  <si>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</si>
  <si>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</si>
  <si>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</si>
  <si>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</si>
  <si>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</si>
  <si>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</si>
  <si>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</si>
  <si>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</si>
  <si>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</si>
  <si>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</si>
  <si>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</si>
  <si>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</si>
  <si>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</si>
  <si>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</si>
  <si>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</si>
  <si>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</si>
  <si>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</si>
  <si>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</si>
  <si>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</si>
  <si>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</si>
  <si>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</si>
  <si>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</si>
  <si>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</si>
  <si>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</si>
  <si>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</si>
  <si>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</si>
  <si>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</si>
  <si>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</si>
  <si>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</si>
  <si>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</si>
  <si>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</si>
  <si>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</si>
  <si>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</si>
  <si>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</si>
  <si>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</si>
  <si>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</si>
  <si>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</si>
  <si>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</si>
  <si>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</si>
  <si>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</si>
  <si>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</si>
  <si>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</si>
  <si>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</si>
  <si>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</si>
  <si>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</si>
  <si>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</si>
  <si>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</si>
  <si>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</si>
  <si>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</si>
  <si>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</si>
  <si>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</si>
  <si>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</si>
  <si>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</si>
  <si>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</si>
  <si>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</si>
  <si>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</si>
  <si>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</si>
  <si>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</si>
  <si>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</si>
  <si>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</si>
  <si>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</si>
  <si>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</si>
  <si>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</si>
  <si>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</si>
  <si>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</si>
  <si>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</si>
  <si>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</si>
  <si>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</si>
  <si>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</si>
  <si>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</si>
  <si>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</si>
  <si>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</si>
  <si>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</si>
  <si>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</si>
  <si>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</si>
  <si>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</si>
  <si>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</si>
  <si>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</si>
  <si>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</si>
  <si>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</si>
  <si>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</si>
  <si>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</si>
  <si>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</si>
  <si>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</si>
  <si>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</si>
  <si>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</si>
  <si>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</si>
  <si>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</si>
  <si>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</si>
  <si>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</si>
  <si>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</si>
  <si>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</si>
  <si>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</si>
  <si>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</si>
  <si>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</si>
  <si>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</si>
  <si>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</si>
  <si>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</si>
  <si>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</si>
  <si>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</si>
  <si>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</si>
  <si>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</si>
  <si>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</si>
  <si>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</si>
  <si>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</si>
  <si>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</si>
  <si>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</si>
  <si>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</si>
  <si>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</si>
  <si>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</si>
  <si>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</si>
  <si>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</si>
  <si>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</si>
  <si>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</si>
  <si>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</si>
  <si>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</si>
  <si>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</si>
  <si>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</si>
  <si>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</si>
  <si>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</si>
  <si>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</si>
  <si>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</si>
  <si>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</si>
  <si>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</si>
  <si>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</si>
  <si>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</si>
  <si>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</si>
  <si>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</si>
  <si>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</si>
  <si>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</si>
  <si>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</si>
  <si>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</si>
  <si>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</si>
  <si>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</si>
  <si>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</si>
  <si>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</si>
  <si>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</si>
  <si>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</si>
  <si>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</si>
  <si>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</si>
  <si>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</si>
  <si>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</si>
  <si>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</si>
  <si>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</si>
  <si>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</si>
  <si>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</si>
  <si>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</si>
  <si>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</si>
  <si>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</si>
  <si>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</si>
  <si>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</si>
  <si>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</si>
  <si>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</si>
  <si>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</si>
  <si>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</si>
  <si>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</si>
  <si>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</si>
  <si>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</si>
  <si>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</si>
  <si>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</si>
  <si>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</si>
  <si>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</si>
  <si>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</si>
  <si>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</si>
  <si>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</si>
  <si>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</si>
  <si>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</si>
  <si>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</si>
  <si>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</si>
  <si>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</si>
  <si>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</si>
  <si>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</si>
  <si>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</si>
  <si>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</si>
  <si>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</si>
  <si>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</si>
  <si>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</si>
  <si>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</si>
  <si>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</si>
  <si>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</si>
  <si>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</si>
  <si>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</si>
  <si>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</si>
  <si>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</si>
  <si>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</si>
  <si>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</si>
  <si>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</si>
  <si>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</si>
  <si>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</si>
  <si>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</si>
  <si>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</si>
  <si>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</si>
  <si>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</si>
  <si>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</si>
  <si>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</si>
  <si>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</si>
  <si>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</si>
  <si>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</si>
  <si>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</si>
  <si>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</si>
  <si>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</si>
  <si>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</si>
  <si>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</si>
  <si>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</si>
  <si>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</si>
  <si>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</si>
  <si>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</si>
  <si>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</si>
  <si>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</si>
  <si>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</si>
  <si>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</si>
  <si>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</si>
  <si>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</si>
  <si>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</si>
  <si>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</si>
  <si>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</si>
  <si>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</si>
  <si>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</si>
  <si>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</si>
  <si>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</si>
  <si>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</si>
  <si>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</si>
  <si>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</si>
  <si>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</si>
  <si>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</si>
  <si>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</si>
  <si>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</si>
  <si>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</si>
  <si>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</si>
  <si>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</si>
  <si>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</si>
  <si>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</si>
  <si>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</si>
  <si>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</si>
  <si>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</si>
  <si>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</si>
  <si>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</si>
  <si>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</si>
  <si>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</si>
  <si>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</si>
  <si>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</si>
  <si>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</si>
  <si>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</si>
  <si>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</si>
  <si>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</si>
  <si>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</si>
  <si>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</si>
  <si>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</si>
  <si>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</si>
  <si>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</si>
  <si>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</si>
  <si>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</si>
  <si>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</si>
  <si>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</si>
  <si>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</si>
  <si>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</si>
  <si>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</si>
  <si>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</si>
  <si>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</si>
  <si>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</si>
  <si>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</si>
  <si>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</si>
  <si>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</si>
  <si>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</si>
  <si>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</si>
  <si>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</si>
  <si>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</si>
  <si>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</si>
  <si>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</si>
  <si>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</si>
  <si>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</si>
  <si>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</si>
  <si>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</si>
  <si>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</si>
  <si>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</si>
  <si>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</si>
  <si>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</si>
  <si>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</si>
  <si>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</si>
  <si>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</si>
  <si>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</si>
  <si>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</si>
  <si>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</si>
  <si>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</si>
  <si>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</si>
  <si>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</si>
  <si>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</si>
  <si>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</si>
  <si>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</si>
  <si>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</si>
  <si>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</si>
  <si>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</si>
  <si>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</si>
  <si>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</si>
  <si>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</si>
  <si>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</si>
  <si>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</si>
  <si>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</si>
  <si>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</si>
  <si>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</si>
  <si>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</si>
  <si>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</si>
  <si>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</si>
  <si>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</si>
  <si>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</si>
  <si>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</si>
  <si>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</si>
  <si>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</si>
  <si>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</si>
  <si>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</si>
  <si>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</si>
  <si>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</si>
  <si>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</si>
  <si>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</si>
  <si>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</si>
  <si>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</si>
  <si>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</si>
  <si>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</si>
  <si>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</si>
  <si>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</si>
  <si>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</si>
  <si>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</si>
  <si>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</si>
  <si>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</si>
  <si>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</si>
  <si>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</si>
  <si>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</si>
  <si>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</si>
  <si>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</si>
  <si>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</si>
  <si>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</si>
  <si>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</si>
  <si>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</si>
  <si>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</si>
  <si>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</si>
  <si>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</si>
  <si>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</si>
  <si>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</si>
  <si>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</si>
  <si>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</si>
  <si>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</si>
  <si>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</si>
  <si>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</si>
  <si>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</si>
  <si>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</si>
  <si>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</si>
  <si>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</si>
  <si>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</si>
  <si>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</si>
  <si>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</si>
  <si>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</si>
  <si>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</si>
  <si>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</si>
  <si>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</si>
  <si>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</si>
  <si>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</si>
  <si>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</si>
  <si>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</si>
  <si>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</si>
  <si>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</si>
  <si>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</si>
  <si>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</si>
  <si>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</si>
  <si>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</si>
  <si>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</si>
  <si>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</si>
  <si>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</si>
  <si>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</si>
  <si>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</si>
  <si>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</si>
  <si>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</si>
  <si>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</si>
  <si>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</si>
  <si>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</si>
  <si>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</si>
  <si>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</si>
  <si>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</si>
  <si>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</si>
  <si>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</si>
  <si>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</si>
  <si>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</si>
  <si>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</si>
  <si>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</si>
  <si>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</si>
  <si>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</si>
  <si>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</si>
  <si>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</si>
  <si>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</si>
  <si>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</si>
  <si>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</si>
  <si>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</si>
  <si>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</si>
  <si>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</si>
  <si>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</si>
  <si>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</si>
  <si>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</si>
  <si>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</si>
  <si>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</si>
  <si>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</si>
  <si>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</si>
  <si>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</si>
  <si>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</si>
  <si>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</si>
  <si>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</si>
  <si>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</si>
  <si>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</si>
  <si>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</si>
  <si>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</si>
  <si>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</si>
  <si>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</si>
  <si>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</si>
  <si>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</si>
  <si>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</si>
  <si>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</si>
  <si>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</si>
  <si>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</si>
  <si>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</si>
  <si>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</si>
  <si>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</si>
  <si>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</si>
  <si>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</si>
  <si>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</si>
  <si>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</si>
  <si>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</si>
  <si>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</si>
  <si>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</si>
  <si>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</si>
  <si>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</si>
  <si>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</si>
  <si>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</si>
  <si>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</si>
  <si>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</si>
  <si>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</si>
  <si>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</si>
  <si>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</si>
  <si>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</si>
  <si>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</si>
  <si>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</si>
  <si>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</si>
  <si>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</si>
  <si>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</si>
  <si>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</si>
  <si>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</si>
  <si>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</si>
  <si>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</si>
  <si>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</si>
  <si>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</si>
  <si>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</si>
  <si>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</si>
  <si>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</si>
  <si>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</si>
  <si>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</si>
  <si>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</si>
  <si>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</si>
  <si>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</si>
  <si>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</si>
  <si>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</si>
  <si>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</si>
  <si>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</si>
  <si>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</si>
  <si>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</si>
  <si>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</si>
  <si>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</si>
  <si>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</si>
  <si>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</si>
  <si>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</si>
  <si>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</si>
  <si>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</si>
  <si>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</si>
  <si>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</si>
  <si>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</si>
  <si>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</si>
  <si>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</si>
  <si>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</si>
  <si>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</si>
  <si>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</si>
  <si>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</si>
  <si>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</si>
  <si>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</si>
  <si>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</si>
  <si>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</si>
  <si>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</si>
  <si>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</si>
  <si>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</si>
  <si>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</si>
  <si>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</si>
  <si>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</si>
  <si>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</si>
  <si>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</si>
  <si>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</si>
  <si>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</si>
  <si>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</si>
  <si>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</si>
  <si>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</si>
  <si>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</si>
  <si>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</si>
  <si>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</si>
  <si>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</si>
  <si>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</si>
  <si>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</si>
  <si>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</si>
  <si>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</si>
  <si>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</si>
  <si>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</si>
  <si>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</si>
  <si>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</si>
  <si>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</si>
  <si>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</si>
  <si>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</si>
  <si>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</si>
  <si>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</si>
  <si>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</si>
  <si>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</si>
  <si>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</si>
  <si>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</si>
  <si>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</si>
  <si>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</si>
  <si>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</si>
  <si>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</si>
  <si>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</si>
  <si>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</si>
  <si>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</si>
  <si>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</si>
  <si>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</si>
  <si>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</si>
  <si>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</si>
  <si>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</si>
  <si>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</si>
  <si>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</si>
  <si>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</si>
  <si>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</si>
  <si>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</si>
  <si>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</si>
  <si>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</si>
  <si>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</si>
  <si>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</si>
  <si>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</si>
  <si>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</si>
  <si>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</si>
  <si>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</si>
  <si>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</si>
  <si>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</si>
  <si>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</si>
  <si>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</si>
  <si>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</si>
  <si>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</si>
  <si>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</si>
  <si>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</si>
  <si>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</si>
  <si>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</si>
  <si>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</si>
  <si>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</si>
  <si>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</si>
  <si>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</si>
  <si>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</si>
  <si>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</si>
  <si>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</si>
  <si>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</si>
  <si>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</si>
  <si>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</si>
  <si>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</si>
  <si>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</si>
  <si>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</si>
  <si>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</si>
  <si>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</si>
  <si>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</si>
  <si>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</si>
  <si>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</si>
  <si>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</si>
  <si>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</si>
  <si>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</si>
  <si>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</si>
  <si>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</si>
  <si>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</si>
  <si>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</si>
  <si>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</si>
  <si>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</si>
  <si>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</si>
  <si>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</si>
  <si>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</si>
  <si>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</si>
  <si>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</si>
  <si>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</si>
  <si>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</si>
  <si>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</si>
  <si>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</si>
  <si>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</si>
  <si>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</si>
  <si>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</si>
  <si>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</si>
  <si>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</si>
  <si>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</si>
  <si>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</si>
  <si>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</si>
  <si>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</si>
  <si>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</si>
  <si>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</si>
  <si>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</si>
  <si>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</si>
  <si>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</si>
  <si>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</si>
  <si>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</si>
  <si>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</si>
  <si>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</si>
  <si>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</si>
  <si>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</si>
  <si>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</si>
  <si>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</si>
  <si>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</si>
  <si>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</si>
  <si>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</si>
  <si>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</si>
  <si>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</si>
  <si>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</si>
  <si>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</si>
  <si>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</si>
  <si>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</si>
  <si>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</si>
  <si>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</si>
  <si>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</si>
  <si>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</si>
  <si>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</si>
  <si>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</si>
  <si>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</si>
  <si>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</si>
  <si>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</si>
  <si>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</si>
  <si>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</si>
  <si>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</si>
  <si>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</si>
  <si>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</si>
  <si>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</si>
  <si>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</si>
  <si>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</si>
  <si>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</si>
  <si>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</si>
  <si>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</si>
  <si>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</si>
  <si>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</si>
  <si>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</si>
  <si>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</si>
  <si>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</si>
  <si>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</si>
  <si>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</si>
  <si>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</si>
  <si>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</si>
  <si>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</si>
  <si>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</si>
  <si>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</si>
  <si>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</si>
  <si>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</si>
  <si>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</si>
  <si>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</si>
  <si>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</si>
  <si>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</si>
  <si>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</si>
  <si>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</si>
  <si>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</si>
  <si>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</si>
  <si>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</si>
  <si>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</si>
  <si>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</si>
  <si>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</si>
  <si>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</si>
  <si>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</si>
  <si>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</si>
  <si>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</si>
  <si>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</si>
  <si>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</si>
  <si>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</si>
  <si>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</si>
  <si>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</si>
  <si>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</si>
  <si>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</si>
  <si>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</si>
  <si>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</si>
  <si>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</si>
  <si>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</si>
  <si>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</si>
  <si>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</si>
  <si>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</si>
  <si>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</si>
  <si>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</si>
  <si>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</si>
  <si>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</si>
  <si>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</si>
  <si>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</si>
  <si>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</si>
  <si>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</si>
  <si>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</si>
  <si>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</si>
  <si>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</si>
  <si>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</si>
  <si>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</si>
  <si>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</si>
  <si>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</si>
  <si>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</si>
  <si>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</si>
  <si>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</si>
  <si>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</si>
  <si>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</si>
  <si>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</si>
  <si>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</si>
  <si>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</si>
  <si>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</si>
  <si>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</si>
  <si>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</si>
  <si>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</si>
  <si>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</si>
  <si>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</si>
  <si>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</si>
  <si>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</si>
  <si>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</si>
  <si>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</si>
  <si>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</si>
  <si>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</si>
  <si>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</si>
  <si>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</si>
  <si>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</si>
  <si>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</si>
  <si>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</si>
  <si>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</si>
  <si>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</si>
  <si>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</si>
  <si>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</si>
  <si>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</si>
  <si>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</si>
  <si>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</si>
  <si>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</si>
  <si>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</si>
  <si>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</si>
  <si>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</si>
  <si>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</si>
  <si>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</si>
  <si>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</si>
  <si>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</si>
  <si>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</si>
  <si>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</si>
  <si>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</si>
  <si>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</si>
  <si>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</si>
  <si>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</si>
  <si>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</si>
  <si>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</si>
  <si>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</si>
  <si>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</si>
  <si>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</si>
  <si>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</si>
  <si>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</si>
  <si>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</si>
  <si>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</si>
  <si>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</si>
  <si>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</si>
  <si>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</si>
  <si>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</si>
  <si>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</si>
  <si>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</si>
  <si>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</si>
  <si>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</si>
  <si>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</si>
  <si>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</si>
  <si>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</si>
  <si>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</si>
  <si>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</si>
  <si>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</si>
  <si>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</si>
  <si>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</si>
  <si>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</si>
  <si>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</si>
  <si>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</si>
  <si>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</si>
  <si>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</si>
  <si>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</si>
  <si>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</si>
  <si>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</si>
  <si>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</si>
  <si>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</si>
  <si>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</si>
  <si>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</si>
  <si>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</si>
  <si>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</si>
  <si>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</si>
  <si>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</si>
  <si>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</si>
  <si>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</si>
  <si>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</si>
  <si>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</si>
  <si>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</si>
  <si>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</si>
  <si>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</si>
  <si>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</si>
  <si>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</si>
  <si>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</si>
  <si>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</si>
  <si>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</si>
  <si>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</si>
  <si>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</si>
  <si>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</si>
  <si>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</si>
  <si>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</si>
  <si>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</si>
  <si>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</si>
  <si>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</si>
  <si>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</si>
  <si>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</si>
  <si>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</si>
  <si>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</si>
  <si>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</si>
  <si>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</si>
  <si>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</si>
  <si>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</si>
  <si>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</si>
  <si>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</si>
  <si>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</si>
  <si>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</si>
  <si>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</si>
  <si>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</si>
  <si>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</si>
  <si>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</si>
  <si>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</si>
  <si>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</si>
  <si>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</si>
  <si>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</si>
  <si>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</si>
  <si>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</si>
  <si>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</si>
  <si>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</si>
  <si>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</si>
  <si>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</si>
  <si>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</si>
  <si>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</si>
  <si>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</si>
  <si>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</si>
  <si>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</si>
  <si>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</si>
  <si>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</si>
  <si>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</si>
  <si>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</si>
  <si>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</si>
  <si>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</si>
  <si>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</si>
  <si>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</si>
  <si>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</si>
  <si>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</si>
  <si>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</si>
  <si>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</si>
  <si>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</si>
  <si>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</si>
  <si>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</si>
  <si>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</si>
  <si>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</si>
  <si>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</si>
  <si>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</si>
  <si>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</si>
  <si>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</si>
  <si>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</si>
  <si>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</si>
  <si>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</si>
  <si>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</si>
  <si>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</si>
  <si>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</si>
  <si>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</si>
  <si>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</si>
  <si>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</si>
  <si>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</si>
  <si>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</si>
  <si>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</si>
  <si>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</si>
  <si>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</si>
  <si>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</si>
  <si>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</si>
  <si>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</si>
  <si>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</si>
  <si>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</si>
  <si>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</si>
  <si>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</si>
  <si>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</si>
  <si>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</si>
  <si>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</si>
  <si>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</si>
  <si>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</si>
  <si>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</si>
  <si>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</si>
  <si>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</si>
  <si>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</si>
  <si>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</si>
  <si>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</si>
  <si>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</si>
  <si>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</si>
  <si>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</si>
  <si>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</si>
  <si>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</si>
  <si>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</si>
  <si>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</si>
  <si>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</si>
  <si>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</si>
  <si>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</si>
  <si>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</si>
  <si>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</si>
  <si>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</si>
  <si>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</si>
  <si>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</si>
  <si>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</si>
  <si>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</si>
  <si>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</si>
  <si>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</si>
  <si>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</si>
  <si>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</si>
  <si>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</si>
  <si>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</si>
  <si>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</si>
  <si>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</si>
  <si>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</si>
  <si>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</si>
  <si>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</si>
  <si>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</si>
  <si>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</si>
  <si>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</si>
  <si>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</si>
  <si>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</si>
  <si>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</si>
  <si>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</si>
  <si>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</si>
  <si>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</si>
  <si>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</si>
  <si>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</si>
  <si>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</si>
  <si>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</si>
  <si>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</si>
  <si>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</si>
  <si>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</si>
  <si>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</si>
  <si>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</si>
  <si>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</si>
  <si>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</si>
  <si>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</si>
  <si>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</si>
  <si>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</si>
  <si>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</si>
  <si>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</si>
  <si>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</si>
  <si>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</si>
  <si>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</si>
  <si>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</si>
  <si>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</si>
  <si>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</si>
  <si>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</si>
  <si>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</si>
  <si>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</si>
  <si>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</si>
  <si>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</si>
  <si>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</si>
  <si>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</si>
  <si>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</si>
  <si>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</si>
  <si>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</si>
  <si>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</si>
  <si>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</si>
  <si>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</si>
  <si>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</si>
  <si>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</si>
  <si>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</si>
  <si>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</si>
  <si>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</si>
  <si>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</si>
  <si>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</si>
  <si>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</si>
  <si>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</si>
  <si>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</si>
  <si>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</si>
  <si>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</si>
  <si>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</si>
  <si>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</si>
  <si>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</si>
  <si>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</si>
  <si>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</si>
  <si>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</si>
  <si>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</si>
  <si>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</si>
  <si>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</si>
  <si>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</si>
  <si>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</si>
  <si>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</si>
  <si>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</si>
  <si>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</si>
  <si>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</si>
  <si>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</si>
  <si>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</si>
  <si>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</si>
  <si>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</si>
  <si>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</si>
  <si>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</si>
  <si>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</si>
  <si>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</si>
  <si>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</si>
  <si>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</si>
  <si>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</si>
  <si>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</si>
  <si>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</si>
  <si>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</si>
  <si>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</si>
  <si>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</si>
  <si>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</si>
  <si>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</si>
  <si>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</si>
  <si>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</si>
  <si>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</si>
  <si>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</si>
  <si>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</si>
  <si>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</si>
  <si>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</si>
  <si>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</si>
  <si>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</si>
  <si>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</si>
  <si>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</si>
  <si>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</si>
  <si>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</si>
  <si>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</si>
  <si>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</si>
  <si>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</si>
  <si>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</si>
  <si>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</si>
  <si>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</si>
  <si>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</si>
  <si>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</si>
  <si>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</si>
  <si>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</si>
  <si>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</si>
  <si>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</si>
  <si>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</si>
  <si>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</si>
  <si>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</si>
  <si>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</si>
  <si>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</si>
  <si>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</si>
  <si>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</si>
  <si>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</si>
  <si>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</si>
  <si>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</si>
  <si>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</si>
  <si>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</si>
  <si>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</si>
  <si>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</si>
  <si>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</si>
  <si>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</si>
  <si>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</si>
  <si>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</si>
  <si>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</si>
  <si>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</si>
  <si>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</si>
  <si>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</si>
  <si>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</si>
  <si>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</si>
  <si>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</si>
  <si>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</si>
  <si>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</si>
  <si>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</si>
  <si>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</si>
  <si>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</si>
  <si>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</si>
  <si>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</si>
  <si>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</si>
  <si>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</si>
  <si>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</si>
  <si>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</si>
  <si>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</si>
  <si>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</si>
  <si>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</si>
  <si>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</si>
  <si>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</si>
  <si>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</si>
  <si>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</si>
  <si>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</si>
  <si>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</si>
  <si>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</si>
  <si>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</si>
  <si>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</si>
  <si>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</si>
  <si>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</si>
  <si>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</si>
  <si>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</si>
  <si>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</si>
  <si>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</si>
  <si>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</si>
  <si>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</si>
  <si>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</si>
  <si>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</si>
  <si>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</si>
  <si>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</si>
  <si>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</si>
  <si>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</si>
  <si>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</si>
  <si>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</si>
  <si>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</si>
  <si>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</si>
  <si>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</si>
  <si>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</si>
  <si>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</si>
  <si>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</si>
  <si>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</si>
  <si>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</si>
  <si>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</si>
  <si>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</si>
  <si>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</si>
  <si>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</si>
  <si>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</si>
  <si>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</si>
  <si>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</si>
  <si>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</si>
  <si>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</si>
  <si>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</si>
  <si>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</si>
  <si>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</si>
  <si>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</si>
  <si>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</si>
  <si>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</si>
  <si>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</si>
  <si>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</si>
  <si>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</si>
  <si>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</si>
  <si>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</si>
  <si>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</si>
  <si>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</si>
  <si>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</si>
  <si>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</si>
  <si>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</si>
  <si>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</si>
  <si>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</si>
  <si>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</si>
  <si>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</si>
  <si>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</si>
  <si>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</si>
  <si>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</si>
  <si>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</si>
  <si>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</si>
  <si>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</si>
  <si>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</si>
  <si>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</si>
  <si>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</si>
  <si>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</si>
  <si>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</si>
  <si>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</si>
  <si>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</si>
  <si>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</si>
  <si>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</si>
  <si>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</si>
  <si>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</si>
  <si>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</si>
  <si>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</si>
  <si>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</si>
  <si>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</si>
  <si>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</si>
  <si>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</si>
  <si>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</si>
  <si>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</si>
  <si>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</si>
  <si>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</si>
  <si>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</si>
  <si>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</si>
  <si>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</si>
  <si>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</si>
  <si>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</si>
  <si>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</si>
  <si>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</si>
  <si>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</si>
  <si>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</si>
  <si>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</si>
  <si>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</si>
  <si>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</si>
  <si>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</si>
  <si>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</si>
  <si>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</si>
  <si>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</si>
  <si>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</si>
  <si>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</si>
  <si>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</si>
  <si>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</si>
  <si>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</si>
  <si>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</si>
  <si>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</si>
  <si>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</si>
  <si>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</si>
  <si>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</si>
  <si>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</si>
  <si>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</si>
  <si>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</si>
  <si>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</si>
  <si>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</si>
  <si>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</si>
  <si>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</si>
  <si>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</si>
  <si>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</si>
  <si>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</si>
  <si>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</si>
  <si>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</si>
  <si>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</si>
  <si>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</si>
  <si>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</si>
  <si>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</si>
  <si>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</si>
  <si>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</si>
  <si>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</si>
  <si>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</si>
  <si>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</si>
  <si>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</si>
  <si>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</si>
  <si>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</si>
  <si>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</si>
  <si>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</si>
  <si>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</si>
  <si>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</si>
  <si>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</si>
  <si>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</si>
  <si>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</si>
  <si>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</si>
  <si>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</si>
  <si>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</si>
  <si>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</si>
  <si>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</si>
  <si>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</si>
  <si>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</si>
  <si>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</si>
  <si>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</si>
  <si>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</si>
  <si>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</si>
  <si>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</si>
  <si>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</si>
  <si>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</si>
  <si>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</si>
  <si>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</si>
  <si>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</si>
  <si>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</si>
  <si>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</si>
  <si>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</si>
  <si>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</si>
  <si>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</si>
  <si>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</si>
  <si>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</si>
  <si>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</si>
  <si>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</si>
  <si>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</si>
  <si>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</si>
  <si>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</si>
  <si>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</si>
  <si>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</si>
  <si>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</si>
  <si>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</si>
  <si>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</si>
  <si>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</si>
  <si>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</si>
  <si>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</si>
  <si>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</si>
  <si>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</si>
  <si>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</si>
  <si>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</si>
  <si>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</si>
  <si>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</si>
  <si>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</si>
  <si>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</si>
  <si>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</si>
  <si>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</si>
  <si>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</si>
  <si>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</si>
  <si>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</si>
  <si>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</si>
  <si>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</si>
  <si>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</si>
  <si>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</si>
  <si>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</si>
  <si>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</si>
  <si>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</si>
  <si>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</si>
  <si>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</si>
  <si>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</si>
  <si>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</si>
  <si>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</si>
  <si>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</si>
  <si>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</si>
  <si>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</si>
  <si>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</si>
  <si>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</si>
  <si>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</si>
  <si>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</si>
  <si>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</si>
  <si>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</si>
  <si>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</si>
  <si>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</si>
  <si>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</si>
  <si>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</si>
  <si>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</si>
  <si>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</si>
  <si>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</si>
  <si>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</si>
  <si>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</si>
  <si>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</si>
  <si>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</si>
  <si>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</si>
  <si>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</si>
  <si>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</si>
  <si>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</si>
  <si>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</si>
  <si>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</si>
  <si>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</si>
  <si>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</si>
  <si>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</si>
  <si>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</si>
  <si>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</si>
  <si>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</si>
  <si>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</si>
  <si>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</si>
  <si>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</si>
  <si>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</si>
  <si>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</si>
  <si>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</si>
  <si>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</si>
  <si>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</si>
  <si>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</si>
  <si>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</si>
  <si>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</si>
  <si>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</si>
  <si>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</si>
  <si>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</si>
  <si>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</si>
  <si>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</si>
  <si>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</si>
  <si>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</si>
  <si>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</si>
  <si>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</si>
  <si>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</si>
  <si>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</si>
  <si>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</si>
  <si>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</si>
  <si>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</si>
  <si>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</si>
  <si>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</si>
  <si>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</si>
  <si>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</si>
  <si>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</si>
  <si>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</si>
  <si>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</si>
  <si>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</si>
  <si>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</si>
  <si>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</si>
  <si>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</si>
  <si>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</si>
  <si>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</si>
  <si>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</si>
  <si>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</si>
  <si>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</si>
  <si>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</si>
  <si>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</si>
  <si>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</si>
  <si>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</si>
  <si>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</si>
  <si>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</si>
  <si>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</si>
  <si>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</si>
  <si>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</si>
  <si>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</si>
  <si>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</si>
  <si>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</si>
  <si>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</si>
  <si>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</si>
  <si>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</si>
  <si>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</si>
  <si>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</si>
  <si>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</si>
  <si>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</si>
  <si>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</si>
  <si>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</si>
  <si>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</si>
  <si>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</si>
  <si>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</si>
  <si>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</si>
  <si>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</si>
  <si>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</si>
  <si>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</si>
  <si>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</si>
  <si>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</si>
  <si>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</si>
  <si>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</si>
  <si>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</si>
  <si>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</si>
  <si>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</si>
  <si>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</si>
  <si>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</si>
  <si>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</si>
  <si>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</si>
  <si>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</si>
  <si>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</si>
  <si>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</si>
  <si>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</si>
  <si>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</si>
  <si>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</si>
  <si>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</si>
  <si>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</si>
  <si>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</si>
  <si>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</si>
  <si>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</si>
  <si>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</si>
  <si>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</si>
  <si>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</si>
  <si>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</si>
  <si>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</si>
  <si>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</si>
  <si>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</si>
  <si>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</si>
  <si>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</si>
  <si>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</si>
  <si>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</si>
  <si>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</si>
  <si>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</si>
  <si>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</si>
  <si>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</si>
  <si>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</si>
  <si>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</si>
  <si>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</si>
  <si>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</si>
  <si>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</si>
  <si>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</si>
  <si>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</si>
  <si>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</si>
  <si>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</si>
  <si>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</si>
  <si>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</si>
  <si>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</si>
  <si>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</si>
  <si>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</si>
  <si>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</si>
  <si>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</si>
  <si>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</si>
  <si>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</si>
  <si>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</si>
  <si>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</si>
  <si>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</si>
  <si>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</si>
  <si>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</si>
  <si>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</si>
  <si>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</si>
  <si>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</si>
  <si>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</si>
  <si>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</si>
  <si>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</si>
  <si>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</si>
  <si>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</si>
  <si>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</si>
  <si>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</si>
  <si>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</si>
  <si>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</si>
  <si>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</si>
  <si>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</si>
  <si>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</si>
  <si>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</si>
  <si>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</si>
  <si>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</si>
  <si>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</si>
  <si>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</si>
  <si>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</si>
  <si>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</si>
  <si>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</si>
  <si>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</si>
  <si>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</si>
  <si>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</si>
  <si>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</si>
  <si>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</si>
  <si>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</si>
  <si>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</si>
  <si>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</si>
  <si>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</si>
  <si>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</si>
  <si>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</si>
  <si>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</si>
  <si>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</si>
  <si>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</si>
  <si>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</si>
  <si>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</si>
  <si>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</si>
  <si>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</si>
  <si>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</si>
  <si>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</si>
  <si>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</si>
  <si>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</si>
  <si>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</si>
  <si>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</si>
  <si>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</si>
  <si>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</si>
  <si>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</si>
  <si>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</si>
  <si>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</si>
  <si>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</si>
  <si>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</si>
  <si>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</si>
  <si>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</si>
  <si>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</si>
  <si>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</si>
  <si>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</si>
  <si>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</si>
  <si>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</si>
  <si>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</si>
  <si>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</si>
  <si>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</si>
  <si>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</si>
  <si>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</si>
  <si>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</si>
  <si>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</si>
  <si>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</si>
  <si>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</si>
  <si>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</si>
  <si>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</si>
  <si>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</si>
  <si>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</si>
  <si>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</si>
  <si>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</si>
  <si>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</si>
  <si>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</si>
  <si>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</si>
  <si>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</si>
  <si>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</si>
  <si>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</si>
  <si>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</si>
  <si>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</si>
  <si>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</si>
  <si>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</si>
  <si>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</si>
  <si>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</si>
  <si>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</si>
  <si>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</si>
  <si>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</si>
  <si>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</si>
  <si>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</si>
  <si>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</si>
  <si>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</si>
  <si>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</si>
  <si>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</si>
  <si>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</si>
  <si>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</si>
  <si>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</si>
  <si>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</si>
  <si>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</si>
  <si>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</si>
  <si>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</si>
  <si>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</si>
  <si>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</si>
  <si>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</si>
  <si>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</si>
  <si>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</si>
  <si>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</si>
  <si>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</si>
  <si>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</si>
  <si>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</si>
  <si>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</si>
  <si>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</si>
  <si>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</si>
  <si>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</si>
  <si>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</si>
  <si>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</si>
  <si>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</si>
  <si>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</si>
  <si>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</si>
  <si>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</si>
  <si>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</si>
  <si>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</si>
  <si>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</si>
  <si>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</si>
  <si>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</si>
  <si>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</si>
  <si>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</si>
  <si>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</si>
  <si>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</si>
  <si>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</si>
  <si>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</si>
  <si>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</si>
  <si>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</si>
  <si>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</si>
  <si>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</si>
  <si>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</si>
  <si>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</si>
  <si>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</si>
  <si>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</si>
  <si>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</si>
  <si>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</si>
  <si>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</si>
  <si>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</si>
  <si>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</si>
  <si>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</si>
  <si>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</si>
  <si>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</si>
  <si>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</si>
  <si>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</si>
  <si>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</si>
  <si>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</si>
  <si>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</si>
  <si>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</si>
  <si>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</si>
  <si>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</si>
  <si>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</si>
  <si>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</si>
  <si>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</si>
  <si>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</si>
  <si>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</si>
  <si>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</si>
  <si>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</si>
  <si>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</si>
  <si>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</si>
  <si>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</si>
  <si>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</si>
  <si>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</si>
  <si>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</si>
  <si>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</si>
  <si>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</si>
  <si>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</si>
  <si>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</si>
  <si>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</si>
  <si>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</si>
  <si>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</si>
  <si>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</si>
  <si>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</si>
  <si>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</si>
  <si>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</si>
  <si>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</si>
  <si>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</si>
  <si>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</si>
  <si>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</si>
  <si>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</si>
  <si>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</si>
  <si>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</si>
  <si>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</si>
  <si>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</si>
  <si>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</si>
  <si>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</si>
  <si>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</si>
  <si>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</si>
  <si>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</si>
  <si>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</si>
  <si>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</si>
  <si>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</si>
  <si>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</si>
  <si>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</si>
  <si>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</si>
  <si>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</si>
  <si>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</si>
  <si>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</si>
  <si>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</si>
  <si>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</si>
  <si>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</si>
  <si>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</si>
  <si>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</si>
  <si>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</si>
  <si>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</si>
  <si>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</si>
  <si>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</si>
  <si>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</si>
  <si>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</si>
  <si>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</si>
  <si>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</si>
  <si>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</si>
  <si>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</si>
  <si>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</si>
  <si>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</si>
  <si>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</si>
  <si>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</si>
  <si>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</si>
  <si>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</si>
  <si>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</si>
  <si>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</si>
  <si>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</si>
  <si>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</si>
  <si>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</si>
  <si>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</si>
  <si>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</si>
  <si>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</si>
  <si>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</si>
  <si>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</si>
  <si>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</si>
  <si>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</si>
  <si>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</si>
  <si>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</si>
  <si>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</si>
  <si>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</si>
  <si>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</si>
  <si>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</si>
  <si>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</si>
  <si>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</si>
  <si>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</si>
  <si>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</si>
  <si>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</si>
  <si>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</si>
  <si>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</si>
  <si>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</si>
  <si>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</si>
  <si>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</si>
  <si>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</si>
  <si>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</si>
  <si>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</si>
  <si>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</si>
  <si>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</si>
  <si>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</si>
  <si>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</si>
  <si>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</si>
  <si>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</si>
  <si>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</si>
  <si>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</si>
  <si>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</si>
  <si>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</si>
  <si>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</si>
  <si>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</si>
  <si>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</si>
  <si>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</si>
  <si>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</si>
  <si>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</si>
  <si>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</si>
  <si>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</si>
  <si>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</si>
  <si>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</si>
  <si>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</si>
  <si>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</si>
  <si>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</si>
  <si>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</si>
  <si>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</si>
  <si>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</si>
  <si>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</si>
  <si>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</si>
  <si>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</si>
  <si>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</si>
  <si>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</si>
  <si>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</si>
  <si>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</si>
  <si>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</si>
  <si>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</si>
  <si>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</si>
  <si>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</si>
  <si>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</si>
  <si>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</si>
  <si>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</si>
  <si>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</si>
  <si>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</si>
  <si>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</si>
  <si>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</si>
  <si>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</si>
  <si>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</si>
  <si>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</si>
  <si>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</si>
  <si>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</si>
  <si>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</si>
  <si>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</si>
  <si>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</si>
  <si>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</si>
  <si>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</si>
  <si>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</si>
  <si>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</si>
  <si>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</si>
  <si>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</si>
  <si>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</si>
  <si>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</si>
  <si>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</si>
  <si>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</si>
  <si>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</si>
  <si>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</si>
  <si>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</si>
  <si>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</si>
  <si>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</si>
  <si>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</si>
  <si>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</si>
  <si>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</si>
  <si>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</si>
  <si>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</si>
  <si>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</si>
  <si>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</si>
  <si>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</si>
  <si>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</si>
  <si>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</si>
  <si>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</si>
  <si>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</si>
  <si>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</si>
  <si>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</si>
  <si>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</si>
  <si>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</si>
  <si>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</si>
  <si>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</si>
  <si>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</si>
  <si>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</si>
  <si>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</si>
  <si>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</si>
  <si>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</si>
  <si>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</si>
  <si>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</si>
  <si>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</si>
  <si>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</si>
  <si>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</si>
  <si>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</si>
  <si>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</si>
  <si>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</si>
  <si>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</si>
  <si>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</si>
  <si>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</si>
  <si>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</si>
  <si>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</si>
  <si>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</si>
  <si>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</si>
  <si>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</si>
  <si>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</si>
  <si>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</si>
  <si>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</si>
  <si>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</si>
  <si>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</si>
  <si>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</si>
  <si>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</si>
  <si>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</si>
  <si>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</si>
  <si>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</si>
  <si>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</si>
  <si>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</si>
  <si>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</si>
  <si>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</si>
  <si>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</si>
  <si>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</si>
  <si>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</si>
  <si>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</si>
  <si>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</si>
  <si>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</si>
  <si>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</si>
  <si>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</si>
  <si>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</si>
  <si>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</si>
  <si>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</si>
  <si>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</si>
  <si>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</si>
  <si>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</si>
  <si>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</si>
  <si>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</si>
  <si>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</si>
  <si>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</si>
  <si>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</si>
  <si>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</si>
  <si>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</si>
  <si>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</si>
  <si>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</si>
  <si>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</si>
  <si>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</si>
  <si>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</si>
  <si>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</si>
  <si>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</si>
  <si>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</si>
  <si>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</si>
  <si>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</si>
  <si>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</si>
  <si>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</si>
  <si>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</si>
  <si>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</si>
  <si>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</si>
  <si>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</si>
  <si>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</si>
  <si>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</si>
  <si>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</si>
  <si>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</si>
  <si>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</si>
  <si>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</si>
  <si>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</si>
  <si>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</si>
  <si>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</si>
  <si>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</si>
  <si>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</si>
  <si>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</si>
  <si>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</si>
  <si>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</si>
  <si>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</si>
  <si>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</si>
  <si>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</si>
  <si>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</si>
  <si>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</si>
  <si>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</si>
  <si>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</si>
  <si>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</si>
  <si>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</si>
  <si>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</si>
  <si>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</si>
  <si>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</si>
  <si>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</si>
  <si>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</si>
  <si>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</si>
  <si>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</si>
  <si>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</si>
  <si>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</si>
  <si>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</si>
  <si>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</si>
  <si>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</si>
  <si>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</si>
  <si>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</si>
  <si>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</si>
  <si>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</si>
  <si>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</si>
  <si>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</si>
  <si>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</si>
  <si>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</si>
  <si>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</si>
  <si>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</si>
  <si>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</si>
  <si>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</si>
  <si>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</si>
  <si>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</si>
  <si>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</si>
  <si>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</si>
  <si>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</si>
  <si>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</si>
  <si>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</si>
  <si>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</si>
  <si>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</si>
  <si>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</si>
  <si>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</si>
  <si>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</si>
  <si>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</si>
  <si>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</si>
  <si>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</si>
  <si>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</si>
  <si>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</si>
  <si>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</si>
  <si>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</si>
  <si>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</si>
  <si>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</si>
  <si>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</si>
  <si>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</si>
  <si>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</si>
  <si>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</si>
  <si>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</si>
  <si>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</si>
  <si>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</si>
  <si>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</si>
  <si>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</si>
  <si>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</si>
  <si>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</si>
  <si>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</si>
  <si>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</si>
  <si>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</si>
  <si>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</si>
  <si>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</si>
  <si>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</si>
  <si>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</si>
  <si>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</si>
  <si>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</si>
  <si>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</si>
  <si>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</si>
  <si>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</si>
  <si>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</si>
  <si>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</si>
  <si>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</si>
  <si>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</si>
  <si>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</si>
  <si>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</si>
  <si>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</si>
  <si>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</si>
  <si>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</si>
  <si>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</si>
  <si>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</si>
  <si>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</si>
  <si>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</si>
  <si>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</si>
  <si>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</si>
  <si>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</si>
  <si>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</si>
  <si>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</si>
  <si>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</si>
  <si>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</si>
  <si>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</si>
  <si>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</si>
  <si>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</si>
  <si>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</si>
  <si>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</si>
  <si>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</si>
  <si>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</si>
  <si>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</si>
  <si>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</si>
  <si>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</si>
  <si>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</si>
  <si>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</si>
  <si>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</si>
  <si>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</si>
  <si>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</si>
  <si>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</si>
  <si>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</si>
  <si>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</si>
  <si>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</si>
  <si>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</si>
  <si>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</si>
  <si>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</si>
  <si>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</si>
  <si>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</si>
  <si>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</si>
  <si>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</si>
  <si>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</si>
  <si>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</si>
  <si>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</si>
  <si>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</si>
  <si>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</si>
  <si>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</si>
  <si>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</si>
  <si>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</si>
  <si>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</si>
  <si>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</si>
  <si>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</si>
  <si>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</si>
  <si>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</si>
  <si>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</si>
  <si>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</si>
  <si>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</si>
  <si>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</si>
  <si>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</si>
  <si>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</si>
  <si>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</si>
  <si>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</si>
  <si>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</si>
  <si>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</si>
  <si>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</si>
  <si>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</si>
  <si>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</si>
  <si>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</si>
  <si>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</si>
  <si>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</si>
  <si>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</si>
  <si>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</si>
  <si>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</si>
  <si>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</si>
  <si>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</si>
  <si>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</si>
  <si>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</si>
  <si>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</si>
  <si>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</si>
  <si>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</si>
  <si>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</si>
  <si>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</si>
  <si>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</si>
  <si>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</si>
  <si>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</si>
  <si>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</si>
  <si>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</si>
  <si>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</si>
  <si>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</si>
  <si>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</si>
  <si>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</si>
  <si>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</si>
  <si>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</si>
  <si>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</si>
  <si>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</si>
  <si>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</si>
  <si>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</si>
  <si>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</si>
  <si>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</si>
  <si>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</si>
  <si>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</si>
  <si>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</si>
  <si>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</si>
  <si>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</si>
  <si>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</si>
  <si>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</si>
  <si>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</si>
  <si>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</si>
  <si>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</si>
  <si>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</si>
  <si>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</si>
  <si>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</si>
  <si>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</si>
  <si>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</si>
  <si>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</si>
  <si>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</si>
  <si>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</si>
  <si>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</si>
  <si>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</si>
  <si>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</si>
  <si>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</si>
  <si>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</si>
  <si>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</si>
  <si>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</si>
  <si>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</si>
  <si>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</si>
  <si>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</si>
  <si>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</si>
  <si>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</si>
  <si>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</si>
  <si>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</si>
  <si>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</si>
  <si>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</si>
  <si>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</si>
  <si>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</si>
  <si>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</si>
  <si>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</si>
  <si>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</si>
  <si>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</si>
  <si>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</si>
  <si>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</si>
  <si>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</si>
  <si>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</si>
  <si>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</si>
  <si>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</si>
  <si>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</si>
  <si>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</si>
  <si>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</si>
  <si>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</si>
  <si>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</si>
  <si>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</si>
  <si>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</si>
  <si>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</si>
  <si>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</si>
  <si>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</si>
  <si>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</si>
  <si>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</si>
  <si>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</si>
  <si>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</si>
  <si>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</si>
  <si>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</si>
  <si>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</si>
  <si>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</si>
  <si>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</si>
  <si>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</si>
  <si>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</si>
  <si>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</si>
  <si>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</si>
  <si>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</si>
  <si>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</si>
  <si>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</si>
  <si>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</si>
  <si>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</si>
  <si>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</si>
  <si>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</si>
  <si>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</si>
  <si>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</si>
  <si>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</si>
  <si>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</si>
  <si>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</si>
  <si>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</si>
  <si>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</si>
  <si>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</si>
  <si>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</si>
  <si>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</si>
  <si>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</si>
  <si>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</si>
  <si>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</si>
  <si>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</si>
  <si>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</si>
  <si>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</si>
  <si>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</si>
  <si>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</si>
  <si>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</si>
  <si>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</si>
  <si>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</si>
  <si>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</si>
  <si>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</si>
  <si>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</si>
  <si>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</si>
  <si>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</si>
  <si>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</si>
  <si>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</si>
  <si>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</si>
  <si>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</si>
  <si>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</si>
  <si>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</si>
  <si>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</si>
  <si>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</si>
  <si>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</si>
  <si>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</si>
  <si>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</si>
  <si>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</si>
  <si>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</si>
  <si>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</si>
  <si>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</si>
  <si>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</si>
  <si>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</si>
  <si>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</si>
  <si>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</si>
  <si>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</si>
  <si>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</si>
  <si>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</si>
  <si>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</si>
  <si>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</si>
  <si>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</si>
  <si>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</si>
  <si>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</si>
  <si>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</si>
  <si>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</si>
  <si>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</si>
  <si>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</si>
  <si>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</si>
  <si>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</si>
  <si>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</si>
  <si>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</si>
  <si>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</si>
  <si>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</si>
  <si>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</si>
  <si>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</si>
  <si>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</si>
  <si>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</si>
  <si>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</si>
  <si>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</si>
  <si>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</si>
  <si>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</si>
  <si>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</si>
  <si>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</si>
  <si>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</si>
  <si>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</si>
  <si>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</si>
  <si>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</si>
  <si>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</si>
  <si>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</si>
  <si>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</si>
  <si>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</si>
  <si>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</si>
  <si>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</si>
  <si>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</si>
  <si>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</si>
  <si>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</si>
  <si>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</si>
  <si>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</si>
  <si>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</si>
  <si>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</si>
  <si>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</si>
  <si>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</si>
  <si>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</si>
  <si>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</si>
  <si>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</si>
  <si>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</si>
  <si>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</si>
  <si>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</si>
  <si>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</si>
  <si>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</si>
  <si>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</si>
  <si>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</si>
  <si>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</si>
  <si>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</si>
  <si>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</si>
  <si>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</si>
  <si>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</si>
  <si>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</si>
  <si>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</si>
  <si>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</si>
  <si>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</si>
  <si>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</si>
  <si>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</si>
  <si>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</si>
  <si>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</si>
  <si>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</si>
  <si>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</si>
  <si>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</si>
  <si>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</si>
  <si>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</si>
  <si>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</si>
  <si>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</si>
  <si>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</si>
  <si>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</si>
  <si>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</si>
  <si>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</si>
  <si>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</si>
  <si>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</si>
  <si>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</si>
  <si>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</si>
  <si>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</si>
  <si>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</si>
  <si>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</si>
  <si>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</si>
  <si>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</si>
  <si>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</si>
  <si>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</si>
  <si>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</si>
  <si>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</si>
  <si>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</si>
  <si>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</si>
  <si>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</si>
  <si>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</si>
  <si>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</si>
  <si>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</si>
  <si>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</si>
  <si>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</si>
  <si>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</si>
  <si>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</si>
  <si>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</si>
  <si>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</si>
  <si>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</si>
  <si>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</si>
  <si>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</si>
  <si>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</si>
  <si>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</si>
  <si>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</si>
  <si>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</si>
  <si>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</si>
  <si>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</si>
  <si>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</si>
  <si>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</si>
  <si>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</si>
  <si>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</si>
  <si>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</si>
  <si>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</si>
  <si>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</si>
  <si>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</si>
  <si>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</si>
  <si>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</si>
  <si>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</si>
  <si>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</si>
  <si>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</si>
  <si>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</si>
  <si>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</si>
  <si>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</si>
  <si>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</si>
  <si>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</si>
  <si>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</si>
  <si>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</si>
  <si>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</si>
  <si>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</si>
  <si>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</si>
  <si>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</si>
  <si>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</si>
  <si>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</si>
  <si>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</si>
  <si>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</si>
  <si>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</si>
  <si>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</si>
  <si>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</si>
  <si>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</si>
  <si>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</si>
  <si>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</si>
  <si>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</si>
  <si>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</si>
  <si>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</si>
  <si>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</si>
  <si>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</si>
  <si>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</si>
  <si>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</si>
  <si>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</si>
  <si>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</si>
  <si>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</si>
  <si>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</si>
  <si>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</si>
  <si>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</si>
  <si>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</si>
  <si>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</si>
  <si>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</si>
  <si>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</si>
  <si>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</si>
  <si>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</si>
  <si>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</si>
  <si>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</si>
  <si>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</si>
  <si>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</si>
  <si>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</si>
  <si>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</si>
  <si>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</si>
  <si>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</si>
  <si>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</si>
  <si>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</si>
  <si>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</si>
  <si>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</si>
  <si>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</si>
  <si>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</si>
  <si>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</si>
  <si>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</si>
  <si>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</si>
  <si>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</si>
  <si>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</si>
  <si>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</si>
  <si>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</si>
  <si>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</si>
  <si>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</si>
  <si>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</si>
  <si>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</si>
  <si>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</si>
  <si>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</si>
  <si>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</si>
  <si>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</si>
  <si>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</si>
  <si>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</si>
  <si>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</si>
  <si>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</si>
  <si>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</si>
  <si>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</si>
  <si>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</si>
  <si>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</si>
  <si>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</si>
  <si>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</si>
  <si>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</si>
  <si>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</si>
  <si>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</si>
  <si>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</si>
  <si>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</si>
  <si>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</si>
  <si>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</si>
  <si>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</si>
  <si>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</si>
  <si>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</si>
  <si>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</si>
  <si>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</si>
  <si>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</si>
  <si>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</si>
  <si>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</si>
  <si>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</si>
  <si>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</si>
  <si>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</si>
  <si>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</si>
  <si>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</si>
  <si>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</si>
  <si>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</si>
  <si>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</si>
  <si>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</si>
  <si>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</si>
  <si>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</si>
  <si>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</si>
  <si>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</si>
  <si>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</si>
  <si>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</si>
  <si>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</si>
  <si>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</si>
  <si>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</si>
  <si>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</si>
  <si>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</si>
  <si>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</si>
  <si>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</si>
  <si>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</si>
  <si>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</si>
  <si>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</si>
  <si>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</si>
  <si>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</si>
  <si>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</si>
  <si>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</si>
  <si>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</si>
  <si>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</si>
  <si>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</si>
  <si>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</si>
  <si>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</si>
  <si>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</si>
  <si>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</si>
  <si>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</si>
  <si>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</si>
  <si>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</si>
  <si>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</si>
  <si>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</si>
  <si>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</si>
  <si>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</si>
  <si>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</si>
  <si>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</si>
  <si>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</si>
  <si>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</si>
  <si>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</si>
  <si>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</si>
  <si>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</si>
  <si>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</si>
  <si>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</si>
  <si>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</si>
  <si>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</si>
  <si>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</si>
  <si>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</si>
  <si>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</si>
  <si>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</si>
  <si>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</si>
  <si>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</si>
  <si>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</si>
  <si>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</si>
  <si>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</si>
  <si>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</si>
  <si>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</si>
  <si>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</si>
  <si>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</si>
  <si>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</si>
  <si>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</si>
  <si>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</si>
  <si>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</si>
  <si>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</si>
  <si>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</si>
  <si>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</si>
  <si>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</si>
  <si>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</si>
  <si>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</si>
  <si>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</si>
  <si>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</si>
  <si>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</si>
  <si>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</si>
  <si>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</si>
  <si>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</si>
  <si>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</si>
  <si>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</si>
  <si>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</si>
  <si>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</si>
  <si>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</si>
  <si>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</si>
  <si>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</si>
  <si>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</si>
  <si>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</si>
  <si>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</si>
  <si>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</si>
  <si>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</si>
  <si>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</si>
  <si>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</si>
  <si>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</si>
  <si>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</si>
  <si>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</si>
  <si>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</si>
  <si>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</si>
  <si>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</si>
  <si>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</si>
  <si>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</si>
  <si>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</si>
  <si>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</si>
  <si>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</si>
  <si>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</si>
  <si>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</si>
  <si>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</si>
  <si>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</si>
  <si>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</si>
  <si>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</si>
  <si>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</si>
  <si>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</si>
  <si>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</si>
  <si>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</si>
  <si>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</si>
  <si>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</si>
  <si>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</si>
  <si>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</si>
  <si>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</si>
  <si>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</si>
  <si>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</si>
  <si>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</si>
  <si>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</si>
  <si>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</si>
  <si>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</si>
  <si>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</si>
  <si>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</si>
  <si>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</si>
  <si>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</si>
  <si>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</si>
  <si>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</si>
  <si>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</si>
  <si>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</si>
  <si>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</si>
  <si>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</si>
  <si>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</si>
  <si>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</si>
  <si>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</si>
  <si>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</si>
  <si>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</si>
  <si>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</si>
  <si>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</si>
  <si>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</si>
  <si>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</si>
  <si>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</si>
  <si>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</si>
  <si>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</si>
  <si>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</si>
  <si>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</si>
  <si>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</si>
  <si>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</si>
  <si>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</si>
  <si>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</si>
  <si>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</si>
  <si>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</si>
  <si>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</si>
  <si>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</si>
  <si>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</si>
  <si>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</si>
  <si>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</si>
  <si>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</si>
  <si>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</si>
  <si>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</si>
  <si>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</si>
  <si>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</si>
  <si>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</si>
  <si>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</si>
  <si>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</si>
  <si>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</si>
  <si>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</si>
  <si>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</si>
  <si>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</si>
  <si>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</si>
  <si>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</si>
  <si>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</si>
  <si>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</si>
  <si>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</si>
  <si>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</si>
  <si>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</si>
  <si>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</si>
  <si>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</si>
  <si>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</si>
  <si>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</si>
  <si>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</si>
  <si>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</si>
  <si>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</si>
  <si>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</si>
  <si>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</si>
  <si>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</si>
  <si>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</si>
  <si>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</si>
  <si>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</si>
  <si>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</si>
  <si>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</si>
  <si>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</si>
  <si>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</si>
  <si>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</si>
  <si>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</si>
  <si>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</si>
  <si>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</si>
  <si>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</si>
  <si>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</si>
  <si>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</si>
  <si>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</si>
  <si>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</si>
  <si>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</si>
  <si>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</si>
  <si>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</si>
  <si>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</si>
  <si>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</si>
  <si>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</si>
  <si>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</si>
  <si>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</si>
  <si>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</si>
  <si>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</si>
  <si>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</si>
  <si>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</si>
  <si>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</si>
  <si>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</si>
  <si>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</si>
  <si>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</si>
  <si>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</si>
  <si>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</si>
  <si>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</si>
  <si>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</si>
  <si>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</si>
  <si>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</si>
  <si>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</si>
  <si>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</si>
  <si>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</si>
  <si>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</si>
  <si>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</si>
  <si>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</si>
  <si>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</si>
  <si>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</si>
  <si>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</si>
  <si>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</si>
  <si>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</si>
  <si>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</si>
  <si>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</si>
  <si>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</si>
  <si>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</si>
  <si>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</si>
  <si>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</si>
  <si>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</si>
  <si>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</si>
  <si>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</si>
  <si>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</si>
  <si>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</si>
  <si>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</si>
  <si>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</si>
  <si>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</si>
  <si>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</si>
  <si>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</si>
  <si>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</si>
  <si>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</si>
  <si>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</si>
  <si>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</si>
  <si>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</si>
  <si>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</si>
  <si>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</si>
  <si>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</si>
  <si>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</si>
  <si>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</si>
  <si>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</si>
  <si>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</si>
  <si>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</si>
  <si>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</si>
  <si>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</si>
  <si>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</si>
  <si>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</si>
  <si>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</si>
  <si>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</si>
  <si>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</si>
  <si>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</si>
  <si>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</si>
  <si>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</si>
  <si>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</si>
  <si>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</si>
  <si>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</si>
  <si>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</si>
  <si>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</si>
  <si>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</si>
  <si>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</si>
  <si>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</si>
  <si>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</si>
  <si>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</si>
  <si>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</si>
  <si>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</si>
  <si>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</si>
  <si>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</si>
  <si>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</si>
  <si>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</si>
  <si>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</si>
  <si>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</si>
  <si>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</si>
  <si>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</si>
  <si>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</si>
  <si>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</si>
  <si>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</si>
  <si>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</si>
  <si>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</si>
  <si>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</si>
  <si>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</si>
  <si>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</si>
  <si>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</si>
  <si>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</si>
  <si>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</si>
  <si>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</si>
  <si>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</si>
  <si>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</si>
  <si>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</si>
  <si>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</si>
  <si>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</si>
  <si>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</si>
  <si>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</si>
  <si>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</si>
  <si>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</si>
  <si>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</si>
  <si>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</si>
  <si>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</si>
  <si>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</si>
  <si>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</si>
  <si>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</si>
  <si>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</si>
  <si>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</si>
  <si>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</si>
  <si>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</si>
  <si>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</si>
  <si>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</si>
  <si>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</si>
  <si>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</si>
  <si>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</si>
  <si>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</si>
  <si>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</si>
  <si>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</si>
  <si>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</si>
  <si>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</si>
  <si>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</si>
  <si>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</si>
  <si>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</si>
  <si>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</si>
  <si>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</si>
  <si>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</si>
  <si>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</si>
  <si>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</si>
  <si>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</si>
  <si>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</si>
  <si>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</si>
  <si>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</si>
  <si>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</si>
  <si>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</si>
  <si>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</si>
  <si>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</si>
  <si>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</si>
  <si>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</si>
  <si>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</si>
  <si>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</si>
  <si>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</si>
  <si>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</si>
  <si>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</si>
  <si>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</si>
  <si>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</si>
  <si>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</si>
  <si>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</si>
  <si>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</si>
  <si>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</si>
  <si>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</si>
  <si>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</si>
  <si>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</si>
  <si>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</si>
  <si>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</si>
  <si>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</si>
  <si>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</si>
  <si>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</si>
  <si>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</si>
  <si>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</si>
  <si>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</si>
  <si>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</si>
  <si>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</si>
  <si>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</si>
  <si>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</si>
  <si>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</si>
  <si>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</si>
  <si>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</si>
  <si>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</si>
  <si>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</si>
  <si>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</si>
  <si>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</si>
  <si>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</si>
  <si>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</si>
  <si>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</si>
  <si>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</si>
  <si>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</si>
  <si>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</si>
  <si>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</si>
  <si>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</si>
  <si>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</si>
  <si>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</si>
  <si>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</si>
  <si>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</si>
  <si>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</si>
  <si>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</si>
  <si>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</si>
  <si>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</si>
  <si>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</si>
  <si>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</si>
  <si>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</si>
  <si>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</si>
  <si>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</si>
  <si>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</si>
  <si>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</si>
  <si>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</si>
  <si>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</si>
  <si>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</si>
  <si>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</si>
  <si>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</si>
  <si>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</si>
  <si>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</si>
  <si>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</si>
  <si>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</si>
  <si>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</si>
  <si>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</si>
  <si>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</si>
  <si>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</si>
  <si>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</si>
  <si>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</si>
  <si>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</si>
  <si>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</si>
  <si>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</si>
  <si>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</si>
  <si>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</si>
  <si>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</si>
  <si>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</si>
  <si>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</si>
  <si>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</si>
  <si>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</si>
  <si>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</si>
  <si>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</si>
  <si>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</si>
  <si>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</si>
  <si>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</si>
  <si>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</si>
  <si>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</si>
  <si>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</si>
  <si>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</si>
  <si>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</si>
  <si>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</si>
  <si>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</si>
  <si>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</si>
  <si>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</si>
  <si>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</si>
  <si>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</si>
  <si>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</si>
  <si>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</si>
  <si>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</si>
  <si>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</si>
  <si>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</si>
  <si>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</si>
  <si>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</si>
  <si>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</si>
  <si>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</si>
  <si>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</si>
  <si>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</si>
  <si>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</si>
  <si>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</si>
  <si>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</si>
  <si>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</si>
  <si>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</si>
  <si>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</si>
  <si>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</si>
  <si>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</si>
  <si>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</si>
  <si>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</si>
  <si>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</si>
  <si>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</si>
  <si>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</si>
  <si>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</si>
  <si>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</si>
  <si>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</si>
  <si>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</si>
  <si>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</si>
  <si>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</si>
  <si>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</si>
  <si>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</si>
  <si>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</si>
  <si>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</si>
  <si>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</si>
  <si>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</si>
  <si>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</si>
  <si>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</si>
  <si>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</si>
  <si>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</si>
  <si>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</si>
  <si>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</si>
  <si>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</si>
  <si>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</si>
  <si>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</si>
  <si>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</si>
  <si>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</si>
  <si>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</si>
  <si>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</si>
  <si>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</si>
  <si>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</si>
  <si>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</si>
  <si>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</si>
  <si>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</si>
  <si>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</si>
  <si>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</si>
  <si>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</si>
  <si>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</si>
  <si>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</si>
  <si>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</si>
  <si>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</si>
  <si>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</si>
  <si>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</si>
  <si>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</si>
  <si>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</si>
  <si>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</si>
  <si>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</si>
  <si>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</si>
  <si>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</si>
  <si>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</si>
  <si>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</si>
  <si>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</si>
  <si>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</si>
  <si>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</si>
  <si>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</si>
  <si>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</si>
  <si>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</si>
  <si>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</si>
  <si>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</si>
  <si>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</si>
  <si>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</si>
  <si>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</si>
  <si>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</si>
  <si>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</si>
  <si>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</si>
  <si>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</si>
  <si>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</si>
  <si>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</si>
  <si>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</si>
  <si>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</si>
  <si>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</si>
  <si>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</si>
  <si>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</si>
  <si>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</si>
  <si>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</si>
  <si>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</si>
  <si>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</si>
  <si>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</si>
  <si>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</si>
  <si>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</si>
  <si>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</si>
  <si>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</si>
  <si>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</si>
  <si>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</si>
  <si>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</si>
  <si>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</si>
  <si>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</si>
  <si>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</si>
  <si>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</si>
  <si>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</si>
  <si>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</si>
  <si>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</si>
  <si>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</si>
  <si>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</si>
  <si>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</si>
  <si>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</si>
  <si>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</si>
  <si>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</si>
  <si>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</si>
  <si>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</si>
  <si>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</si>
  <si>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</si>
  <si>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</si>
  <si>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</si>
  <si>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</si>
  <si>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</si>
  <si>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</si>
  <si>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</si>
  <si>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</si>
  <si>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</si>
  <si>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</si>
  <si>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</si>
  <si>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</si>
  <si>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</si>
  <si>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</si>
  <si>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</si>
  <si>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</si>
  <si>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</si>
  <si>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</si>
  <si>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</si>
  <si>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</si>
  <si>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</si>
  <si>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</si>
  <si>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</si>
  <si>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</si>
  <si>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</si>
  <si>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</si>
  <si>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</si>
  <si>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</si>
  <si>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</si>
  <si>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</si>
  <si>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</si>
  <si>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</si>
  <si>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</si>
  <si>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</si>
  <si>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</si>
  <si>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</si>
  <si>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</si>
  <si>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</si>
  <si>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</si>
  <si>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</si>
  <si>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</si>
  <si>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</si>
  <si>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</si>
  <si>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</si>
  <si>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</si>
  <si>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</si>
  <si>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</si>
  <si>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</si>
  <si>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</si>
  <si>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</si>
  <si>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</si>
  <si>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</si>
  <si>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</si>
  <si>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</si>
  <si>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</si>
  <si>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</si>
  <si>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</si>
  <si>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</si>
  <si>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</si>
  <si>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</si>
  <si>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</si>
  <si>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</si>
  <si>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</si>
  <si>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</si>
  <si>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</si>
  <si>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</si>
  <si>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</si>
  <si>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</si>
  <si>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</si>
  <si>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</si>
  <si>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</si>
  <si>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</si>
  <si>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</si>
  <si>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</si>
  <si>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</si>
  <si>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</si>
  <si>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</si>
  <si>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</si>
  <si>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</si>
  <si>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</si>
  <si>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</si>
  <si>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</si>
  <si>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</si>
  <si>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</si>
  <si>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</si>
  <si>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</si>
  <si>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</si>
  <si>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</si>
  <si>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</si>
  <si>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</si>
  <si>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</si>
  <si>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</si>
  <si>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</si>
  <si>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</si>
  <si>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</si>
  <si>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</si>
  <si>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</si>
  <si>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</si>
  <si>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</si>
  <si>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</si>
  <si>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</si>
  <si>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</si>
  <si>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</si>
  <si>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</si>
  <si>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</si>
  <si>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</si>
  <si>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</si>
  <si>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</si>
  <si>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</si>
  <si>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</si>
  <si>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</si>
  <si>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</si>
  <si>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</si>
  <si>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</si>
  <si>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</si>
  <si>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</si>
  <si>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</si>
  <si>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</si>
  <si>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</si>
  <si>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</si>
  <si>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</si>
  <si>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</si>
  <si>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</si>
  <si>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</si>
  <si>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</si>
  <si>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</si>
  <si>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</si>
  <si>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</si>
  <si>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</si>
  <si>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</si>
  <si>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</si>
  <si>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</si>
  <si>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</si>
  <si>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</si>
  <si>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</si>
  <si>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</si>
  <si>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</si>
  <si>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</si>
  <si>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</si>
  <si>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</si>
  <si>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</si>
  <si>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</si>
  <si>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</si>
  <si>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</si>
  <si>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</si>
  <si>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</si>
  <si>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</si>
  <si>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</si>
  <si>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</si>
  <si>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</si>
  <si>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</si>
  <si>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</si>
  <si>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</si>
  <si>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</si>
  <si>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</si>
  <si>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</si>
  <si>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</si>
  <si>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</si>
  <si>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</si>
  <si>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</si>
  <si>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</si>
  <si>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</si>
  <si>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</si>
  <si>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</si>
  <si>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</si>
  <si>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</si>
  <si>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</si>
  <si>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</si>
  <si>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</si>
  <si>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</si>
  <si>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</si>
  <si>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</si>
  <si>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</si>
  <si>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</si>
  <si>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</si>
  <si>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</si>
  <si>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</si>
  <si>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</si>
  <si>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</si>
  <si>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</si>
  <si>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</si>
  <si>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</si>
  <si>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</si>
  <si>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</si>
  <si>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</si>
  <si>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</si>
  <si>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</si>
  <si>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</si>
  <si>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</si>
  <si>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</si>
  <si>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</si>
  <si>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</si>
  <si>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</si>
  <si>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</si>
  <si>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</si>
  <si>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</si>
  <si>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</si>
  <si>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</si>
  <si>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</si>
  <si>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</si>
  <si>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</si>
  <si>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</si>
  <si>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</si>
  <si>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</si>
  <si>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</si>
  <si>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</si>
  <si>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</si>
  <si>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</si>
  <si>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</si>
  <si>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</si>
  <si>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</si>
  <si>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</si>
  <si>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</si>
  <si>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</si>
  <si>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</si>
  <si>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</si>
  <si>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</si>
  <si>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</si>
  <si>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</si>
  <si>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</si>
  <si>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</si>
  <si>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</si>
  <si>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</si>
  <si>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</si>
  <si>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</si>
  <si>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</si>
  <si>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</si>
  <si>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</si>
  <si>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</si>
  <si>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</si>
  <si>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</si>
  <si>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</si>
  <si>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</si>
  <si>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</si>
  <si>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</si>
  <si>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</si>
  <si>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</si>
  <si>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</si>
  <si>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</si>
  <si>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</si>
  <si>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</si>
  <si>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</si>
  <si>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</si>
  <si>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</si>
  <si>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</si>
  <si>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</si>
  <si>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</si>
  <si>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</si>
  <si>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</si>
  <si>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</si>
  <si>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</si>
  <si>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</si>
  <si>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</si>
  <si>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</si>
  <si>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</si>
  <si>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</si>
  <si>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</si>
  <si>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</si>
  <si>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</si>
  <si>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</si>
  <si>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</si>
  <si>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</si>
  <si>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</si>
  <si>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</si>
  <si>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</si>
  <si>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</si>
  <si>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</si>
  <si>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</si>
  <si>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</si>
  <si>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</si>
  <si>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</si>
  <si>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</si>
  <si>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</si>
  <si>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</si>
  <si>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</si>
  <si>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</si>
  <si>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</si>
  <si>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</si>
  <si>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</si>
  <si>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</si>
  <si>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</si>
  <si>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</si>
  <si>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</si>
  <si>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</si>
  <si>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</si>
  <si>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</si>
  <si>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</si>
  <si>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</si>
  <si>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</si>
  <si>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</si>
  <si>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</si>
  <si>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</si>
  <si>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</si>
  <si>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</si>
  <si>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</si>
  <si>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</si>
  <si>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</si>
  <si>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</si>
  <si>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</si>
  <si>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</si>
  <si>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</si>
  <si>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</si>
  <si>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</si>
  <si>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</si>
  <si>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</si>
  <si>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</si>
  <si>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</si>
  <si>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</si>
  <si>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</si>
  <si>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</si>
  <si>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</si>
  <si>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</si>
  <si>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</si>
  <si>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</si>
  <si>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</si>
  <si>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</si>
  <si>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</si>
  <si>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</si>
  <si>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</si>
  <si>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</si>
  <si>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</si>
  <si>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</si>
  <si>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</si>
  <si>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</si>
  <si>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</si>
  <si>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</si>
  <si>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</si>
  <si>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</si>
  <si>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</si>
  <si>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</si>
  <si>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</si>
  <si>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</si>
  <si>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</si>
  <si>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</si>
  <si>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</si>
  <si>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</si>
  <si>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</si>
  <si>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</si>
  <si>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</si>
  <si>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</si>
  <si>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</si>
  <si>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</si>
  <si>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</si>
  <si>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</si>
  <si>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</si>
  <si>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</si>
  <si>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</si>
  <si>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</si>
  <si>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</si>
  <si>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</si>
  <si>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</si>
  <si>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</si>
  <si>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</si>
  <si>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</si>
  <si>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</si>
  <si>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</si>
  <si>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</si>
  <si>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</si>
  <si>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</si>
  <si>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</si>
  <si>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</si>
  <si>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</si>
  <si>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</si>
  <si>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</si>
  <si>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</si>
  <si>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</si>
  <si>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</si>
  <si>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</si>
  <si>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</si>
  <si>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</si>
  <si>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</si>
  <si>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</si>
  <si>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</si>
  <si>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</si>
  <si>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</si>
  <si>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</si>
  <si>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</si>
  <si>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</si>
  <si>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</si>
  <si>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</si>
  <si>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</si>
  <si>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</si>
  <si>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</si>
  <si>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</si>
  <si>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</si>
  <si>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</si>
  <si>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</si>
  <si>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</si>
  <si>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</si>
  <si>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</si>
  <si>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</si>
  <si>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</si>
  <si>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</si>
  <si>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</si>
  <si>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</si>
  <si>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</si>
  <si>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</si>
  <si>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</si>
  <si>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</si>
  <si>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</si>
  <si>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</si>
  <si>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</si>
  <si>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</si>
  <si>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</si>
  <si>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</si>
  <si>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</si>
  <si>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</si>
  <si>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</si>
  <si>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</si>
  <si>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</si>
  <si>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</si>
  <si>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</si>
  <si>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</si>
  <si>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</si>
  <si>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</si>
  <si>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</si>
  <si>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</si>
  <si>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</si>
  <si>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</si>
  <si>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</si>
  <si>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</si>
  <si>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</si>
  <si>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</si>
  <si>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</si>
  <si>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</si>
  <si>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</si>
  <si>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</si>
  <si>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</si>
  <si>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</si>
  <si>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</si>
  <si>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</si>
  <si>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</si>
  <si>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</si>
  <si>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</si>
  <si>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</si>
  <si>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</si>
  <si>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</si>
  <si>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</si>
  <si>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</si>
  <si>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</si>
  <si>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</si>
  <si>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</si>
  <si>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</si>
  <si>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</si>
  <si>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</si>
  <si>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</si>
  <si>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</si>
  <si>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</si>
  <si>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</si>
  <si>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</si>
  <si>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</si>
  <si>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</si>
  <si>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</si>
  <si>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</si>
  <si>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</si>
  <si>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</si>
  <si>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</si>
  <si>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</si>
  <si>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</si>
  <si>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</si>
  <si>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</si>
  <si>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</si>
  <si>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</si>
  <si>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</si>
  <si>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</si>
  <si>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</si>
  <si>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</si>
  <si>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</si>
  <si>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</si>
  <si>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</si>
  <si>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</si>
  <si>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</si>
  <si>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</si>
  <si>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</si>
  <si>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</si>
  <si>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</si>
  <si>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</si>
  <si>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</si>
  <si>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</si>
  <si>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</si>
  <si>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</si>
  <si>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</si>
  <si>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</si>
  <si>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</si>
  <si>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</si>
  <si>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</si>
  <si>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</si>
  <si>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</si>
  <si>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</si>
  <si>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</si>
  <si>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</si>
  <si>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</si>
  <si>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</si>
  <si>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</si>
  <si>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</si>
  <si>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</si>
  <si>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</si>
  <si>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</si>
  <si>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</si>
  <si>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</si>
  <si>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</si>
  <si>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</si>
  <si>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</si>
  <si>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</si>
  <si>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</si>
  <si>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</si>
  <si>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</si>
  <si>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</si>
  <si>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</si>
  <si>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</si>
  <si>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</si>
  <si>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</si>
  <si>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</si>
  <si>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</si>
  <si>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</si>
  <si>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</si>
  <si>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</si>
  <si>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</si>
  <si>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</si>
  <si>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</si>
  <si>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</si>
  <si>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</si>
  <si>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</si>
  <si>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</si>
  <si>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</si>
  <si>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</si>
  <si>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</si>
  <si>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</si>
  <si>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</si>
  <si>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</si>
  <si>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</si>
  <si>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</si>
  <si>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</si>
  <si>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</si>
  <si>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</si>
  <si>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</si>
  <si>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</si>
  <si>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</si>
  <si>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</si>
  <si>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</si>
  <si>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</si>
  <si>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</si>
  <si>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</si>
  <si>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</si>
  <si>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</si>
  <si>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</si>
  <si>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</si>
  <si>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</si>
  <si>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</si>
  <si>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</si>
  <si>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</si>
  <si>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</si>
  <si>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</si>
  <si>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</si>
  <si>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</si>
  <si>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</si>
  <si>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</si>
  <si>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</si>
  <si>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</si>
  <si>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</si>
  <si>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</si>
  <si>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</si>
  <si>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</si>
  <si>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</si>
  <si>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</si>
  <si>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</si>
  <si>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</si>
  <si>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</si>
  <si>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</si>
  <si>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</si>
  <si>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</si>
  <si>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</si>
  <si>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</si>
  <si>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</si>
  <si>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</si>
  <si>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</si>
  <si>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</si>
  <si>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</si>
  <si>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</si>
  <si>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</si>
  <si>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</si>
  <si>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</si>
  <si>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</si>
  <si>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</si>
  <si>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</si>
  <si>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</si>
  <si>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</si>
  <si>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</si>
  <si>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</si>
  <si>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</si>
  <si>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</si>
  <si>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</si>
  <si>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</si>
  <si>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</si>
  <si>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</si>
  <si>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</si>
  <si>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</si>
  <si>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</si>
  <si>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</si>
  <si>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</si>
  <si>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</si>
  <si>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</si>
  <si>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</si>
  <si>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</si>
  <si>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</si>
  <si>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</si>
  <si>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</si>
  <si>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</si>
  <si>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</si>
  <si>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</si>
  <si>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</si>
  <si>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</si>
  <si>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</si>
  <si>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</si>
  <si>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</si>
  <si>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</si>
  <si>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</si>
  <si>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</si>
  <si>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</si>
  <si>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</si>
  <si>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</si>
  <si>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</si>
  <si>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</si>
  <si>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</si>
  <si>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</si>
  <si>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</si>
  <si>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</si>
  <si>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</si>
  <si>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</si>
  <si>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</si>
  <si>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</si>
  <si>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</si>
  <si>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</si>
  <si>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</si>
  <si>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</si>
  <si>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</si>
  <si>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</si>
  <si>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</si>
  <si>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</si>
  <si>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</si>
  <si>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</si>
  <si>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</si>
  <si>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</si>
  <si>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</si>
  <si>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</si>
  <si>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</si>
  <si>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</si>
  <si>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</si>
  <si>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</si>
  <si>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</si>
  <si>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</si>
  <si>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</si>
  <si>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</si>
  <si>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</si>
  <si>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</si>
  <si>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</si>
  <si>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</si>
  <si>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</si>
  <si>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</si>
  <si>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</si>
  <si>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</si>
  <si>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</si>
  <si>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</si>
  <si>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</si>
  <si>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</si>
  <si>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</si>
  <si>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</si>
  <si>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</si>
  <si>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</si>
  <si>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</si>
  <si>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</si>
  <si>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</si>
  <si>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</si>
  <si>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</si>
  <si>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</si>
  <si>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</si>
  <si>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</si>
  <si>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</si>
  <si>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</si>
  <si>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</si>
  <si>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</si>
  <si>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</si>
  <si>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</si>
  <si>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</si>
  <si>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</si>
  <si>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</si>
  <si>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</si>
  <si>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</si>
  <si>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</si>
  <si>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</si>
  <si>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</si>
  <si>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</si>
  <si>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</si>
  <si>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</si>
  <si>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</si>
  <si>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</si>
  <si>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</si>
  <si>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</si>
  <si>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</si>
  <si>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</si>
  <si>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</si>
  <si>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</si>
  <si>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</si>
  <si>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</si>
  <si>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</si>
  <si>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</si>
  <si>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</si>
  <si>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</si>
  <si>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</si>
  <si>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</si>
  <si>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</si>
  <si>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</si>
  <si>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</si>
  <si>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</si>
  <si>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</si>
  <si>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</si>
  <si>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</si>
  <si>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</si>
  <si>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</si>
  <si>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</si>
  <si>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</si>
  <si>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</si>
  <si>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</si>
  <si>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</si>
  <si>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</si>
  <si>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</si>
  <si>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</si>
  <si>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</si>
  <si>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</si>
  <si>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</si>
  <si>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</si>
  <si>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</si>
  <si>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</si>
  <si>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</si>
  <si>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</si>
  <si>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</si>
  <si>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</si>
  <si>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</si>
  <si>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</si>
  <si>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</si>
  <si>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</si>
  <si>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</si>
  <si>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</si>
  <si>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</si>
  <si>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</si>
  <si>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</si>
  <si>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</si>
  <si>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</si>
  <si>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</si>
  <si>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</si>
  <si>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</si>
  <si>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</si>
  <si>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</si>
  <si>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</si>
  <si>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</si>
  <si>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</si>
  <si>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</si>
  <si>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</si>
  <si>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</si>
  <si>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</si>
  <si>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</si>
  <si>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</si>
  <si>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</si>
  <si>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</si>
  <si>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</si>
  <si>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</si>
  <si>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</si>
  <si>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</si>
  <si>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</si>
  <si>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</si>
  <si>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</si>
  <si>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</si>
  <si>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</si>
  <si>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</si>
  <si>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</si>
  <si>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</si>
  <si>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</si>
  <si>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</si>
  <si>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</si>
  <si>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</si>
  <si>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</si>
  <si>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</si>
  <si>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</si>
  <si>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</si>
  <si>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</si>
  <si>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</si>
  <si>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</si>
  <si>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</si>
  <si>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</si>
  <si>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</si>
  <si>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</si>
  <si>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</si>
  <si>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</si>
  <si>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</si>
  <si>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</si>
  <si>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</si>
  <si>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</si>
  <si>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</si>
  <si>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</si>
  <si>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</si>
  <si>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</si>
  <si>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</si>
  <si>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</si>
  <si>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</si>
  <si>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</si>
  <si>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</si>
  <si>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</si>
  <si>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</si>
  <si>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</si>
  <si>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</si>
  <si>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</si>
  <si>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</si>
  <si>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</si>
  <si>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</si>
  <si>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</si>
  <si>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</si>
  <si>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</si>
  <si>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</si>
  <si>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</si>
  <si>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</si>
  <si>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</si>
  <si>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</si>
  <si>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</si>
  <si>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</si>
  <si>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</si>
  <si>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</si>
  <si>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</si>
  <si>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</si>
  <si>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</si>
  <si>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</si>
  <si>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</si>
  <si>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</si>
  <si>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</si>
  <si>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</si>
  <si>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</si>
  <si>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</si>
  <si>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</si>
  <si>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</si>
  <si>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</si>
  <si>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</si>
  <si>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</si>
  <si>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</si>
  <si>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</si>
  <si>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</si>
  <si>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</si>
  <si>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</si>
  <si>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</si>
  <si>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</si>
  <si>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</si>
  <si>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</si>
  <si>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</si>
  <si>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</si>
  <si>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</si>
  <si>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</si>
  <si>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</si>
  <si>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</si>
  <si>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</si>
  <si>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</si>
  <si>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</si>
  <si>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</si>
  <si>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</si>
  <si>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</si>
  <si>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</si>
  <si>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</si>
  <si>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</si>
  <si>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</si>
  <si>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</si>
  <si>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</si>
  <si>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</si>
  <si>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</si>
  <si>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</si>
  <si>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</si>
  <si>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</si>
  <si>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</si>
  <si>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</si>
  <si>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</si>
  <si>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</si>
  <si>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</si>
  <si>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</si>
  <si>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</si>
  <si>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</si>
  <si>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</si>
  <si>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</si>
  <si>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</si>
  <si>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</si>
  <si>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</si>
  <si>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</si>
  <si>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</si>
  <si>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</si>
  <si>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</si>
  <si>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</si>
  <si>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</si>
  <si>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</si>
  <si>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</si>
  <si>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</si>
  <si>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</si>
  <si>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</si>
  <si>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</si>
  <si>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</si>
  <si>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</si>
  <si>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</si>
  <si>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</si>
  <si>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</si>
  <si>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</si>
  <si>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</si>
  <si>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</si>
  <si>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</si>
  <si>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</si>
  <si>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</si>
  <si>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</si>
  <si>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</si>
  <si>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</si>
  <si>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</si>
  <si>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</si>
  <si>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</si>
  <si>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</si>
  <si>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</si>
  <si>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</si>
  <si>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</si>
  <si>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</si>
  <si>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</si>
  <si>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</si>
  <si>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</si>
  <si>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</si>
  <si>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</si>
  <si>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</si>
  <si>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</si>
  <si>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</si>
  <si>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</si>
  <si>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</si>
  <si>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</si>
  <si>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</si>
  <si>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</si>
  <si>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</si>
  <si>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</si>
  <si>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</si>
  <si>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</si>
  <si>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</si>
  <si>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</si>
  <si>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</si>
  <si>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</si>
  <si>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</si>
  <si>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</si>
  <si>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</si>
  <si>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</si>
  <si>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</si>
  <si>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</si>
  <si>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</si>
  <si>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</si>
  <si>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</si>
  <si>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</si>
  <si>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</si>
  <si>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</si>
  <si>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</si>
  <si>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</si>
  <si>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</si>
  <si>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</si>
  <si>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</si>
  <si>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</si>
  <si>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</si>
  <si>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</si>
  <si>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</si>
  <si>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</si>
  <si>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</si>
  <si>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</si>
  <si>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</si>
  <si>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</si>
  <si>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</si>
  <si>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</si>
  <si>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</si>
  <si>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</si>
  <si>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</si>
  <si>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</si>
  <si>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</si>
  <si>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</si>
  <si>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</si>
  <si>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</si>
  <si>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</si>
  <si>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</si>
  <si>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</si>
  <si>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</si>
  <si>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</si>
  <si>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</si>
  <si>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</si>
  <si>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</si>
  <si>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</si>
  <si>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</si>
  <si>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</si>
  <si>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</si>
  <si>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</si>
  <si>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</si>
  <si>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</si>
  <si>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</si>
  <si>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</si>
  <si>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</si>
  <si>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</si>
  <si>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</si>
  <si>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</si>
  <si>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</si>
  <si>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</si>
  <si>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</si>
  <si>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</si>
  <si>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</si>
  <si>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</si>
  <si>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</si>
  <si>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</si>
  <si>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</si>
  <si>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</si>
  <si>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</si>
  <si>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</si>
  <si>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</si>
  <si>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</si>
  <si>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</si>
  <si>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</si>
  <si>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</si>
  <si>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</si>
  <si>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</si>
  <si>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</si>
  <si>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</si>
  <si>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</si>
  <si>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</si>
  <si>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</si>
  <si>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</si>
  <si>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</si>
  <si>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</si>
  <si>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</si>
  <si>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</si>
  <si>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</si>
  <si>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</si>
  <si>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</si>
  <si>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</si>
  <si>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</si>
  <si>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</si>
  <si>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</si>
  <si>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</si>
  <si>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</si>
  <si>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</si>
  <si>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</si>
  <si>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</si>
  <si>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</si>
  <si>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</si>
  <si>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</si>
  <si>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</si>
  <si>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</si>
  <si>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</si>
  <si>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</si>
  <si>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</si>
  <si>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</si>
  <si>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</si>
  <si>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</si>
  <si>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</si>
  <si>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</si>
  <si>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</si>
  <si>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</si>
  <si>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</si>
  <si>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</si>
  <si>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</si>
  <si>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</si>
  <si>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</si>
  <si>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</si>
  <si>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</si>
  <si>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</si>
  <si>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</si>
  <si>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</si>
  <si>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</si>
  <si>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</si>
  <si>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</si>
  <si>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</si>
  <si>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</si>
  <si>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</si>
  <si>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</si>
  <si>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</si>
  <si>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</si>
  <si>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</si>
  <si>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</si>
  <si>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</si>
  <si>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</si>
  <si>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</si>
  <si>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</si>
  <si>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</si>
  <si>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</si>
  <si>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</si>
  <si>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</si>
  <si>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</si>
  <si>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</si>
  <si>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</si>
  <si>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</si>
  <si>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</si>
  <si>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</si>
  <si>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</si>
  <si>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</si>
  <si>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</si>
  <si>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</si>
  <si>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</si>
  <si>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</si>
  <si>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</si>
  <si>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</si>
  <si>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</si>
  <si>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</si>
  <si>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</si>
  <si>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</si>
  <si>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</si>
  <si>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</si>
  <si>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</si>
  <si>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</si>
  <si>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</si>
  <si>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</si>
  <si>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</si>
  <si>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</si>
  <si>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</si>
  <si>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</si>
  <si>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</si>
  <si>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</si>
  <si>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</si>
  <si>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</si>
  <si>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</si>
  <si>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</si>
  <si>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</si>
  <si>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</si>
  <si>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</si>
  <si>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</si>
  <si>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</si>
  <si>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</si>
  <si>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</si>
  <si>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</si>
  <si>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</si>
  <si>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</si>
  <si>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</si>
  <si>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</si>
  <si>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</si>
  <si>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</si>
  <si>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</si>
  <si>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</si>
  <si>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</si>
  <si>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</si>
  <si>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</si>
  <si>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</si>
  <si>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</si>
  <si>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</si>
  <si>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</si>
  <si>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</si>
  <si>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</si>
  <si>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</si>
  <si>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</si>
  <si>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</si>
  <si>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</si>
  <si>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</si>
  <si>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</si>
  <si>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</si>
  <si>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</si>
  <si>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</si>
  <si>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</si>
  <si>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</si>
  <si>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</si>
  <si>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</si>
  <si>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</si>
  <si>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</si>
  <si>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</si>
  <si>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</si>
  <si>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</si>
  <si>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</si>
  <si>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</si>
  <si>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</si>
  <si>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</si>
  <si>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</si>
  <si>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</si>
  <si>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</si>
  <si>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</si>
  <si>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</si>
  <si>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</si>
  <si>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</si>
  <si>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</si>
  <si>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</si>
  <si>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</si>
  <si>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</si>
  <si>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</si>
  <si>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</si>
  <si>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</si>
  <si>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</si>
  <si>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</si>
  <si>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</si>
  <si>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</si>
  <si>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</si>
  <si>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</si>
  <si>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</si>
  <si>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</si>
  <si>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</si>
  <si>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</si>
  <si>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</si>
  <si>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</si>
  <si>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</si>
  <si>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</si>
  <si>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</si>
  <si>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</si>
  <si>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</si>
  <si>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</si>
  <si>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</si>
  <si>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</si>
  <si>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</si>
  <si>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</si>
  <si>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</si>
  <si>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</si>
  <si>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</si>
  <si>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</si>
  <si>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</si>
  <si>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</si>
  <si>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</si>
  <si>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</si>
  <si>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</si>
  <si>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</si>
  <si>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</si>
  <si>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</si>
  <si>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</si>
  <si>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</si>
  <si>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</si>
  <si>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</si>
  <si>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</si>
  <si>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</si>
  <si>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</si>
  <si>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</si>
  <si>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</si>
  <si>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</si>
  <si>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</si>
  <si>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</si>
  <si>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</si>
  <si>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</si>
  <si>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</si>
  <si>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</si>
  <si>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</si>
  <si>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</si>
  <si>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</si>
  <si>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</si>
  <si>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</si>
  <si>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</si>
  <si>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</si>
  <si>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</si>
  <si>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</si>
  <si>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</si>
  <si>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</si>
  <si>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</si>
  <si>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</si>
  <si>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</si>
  <si>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</si>
  <si>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</si>
  <si>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</si>
  <si>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</si>
  <si>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</si>
  <si>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</si>
  <si>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</si>
  <si>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</si>
  <si>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</si>
  <si>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</si>
  <si>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</si>
  <si>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</si>
  <si>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</si>
  <si>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</si>
  <si>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</si>
  <si>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</si>
  <si>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</si>
  <si>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</si>
  <si>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</si>
  <si>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</si>
  <si>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</si>
  <si>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</si>
  <si>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</si>
  <si>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</si>
  <si>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</si>
  <si>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</si>
  <si>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</si>
  <si>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</si>
  <si>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</si>
  <si>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</si>
  <si>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</si>
  <si>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</si>
  <si>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</si>
  <si>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</si>
  <si>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</si>
  <si>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</si>
  <si>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</si>
  <si>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</si>
  <si>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</si>
  <si>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</si>
  <si>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</si>
  <si>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</si>
  <si>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</si>
  <si>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</si>
  <si>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</si>
  <si>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</si>
  <si>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</si>
  <si>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</si>
  <si>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</si>
  <si>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</si>
  <si>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</si>
  <si>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</si>
  <si>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</si>
  <si>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</si>
  <si>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</si>
  <si>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</si>
  <si>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</si>
  <si>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</si>
  <si>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</si>
  <si>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</si>
  <si>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</si>
  <si>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</si>
  <si>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</si>
  <si>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</si>
  <si>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</si>
  <si>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</si>
  <si>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</si>
  <si>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</si>
  <si>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</si>
  <si>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</si>
  <si>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</si>
  <si>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</si>
  <si>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</si>
  <si>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</si>
  <si>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</si>
  <si>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</si>
  <si>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</si>
  <si>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</si>
  <si>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</si>
  <si>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</si>
  <si>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</si>
  <si>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</si>
  <si>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</si>
  <si>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</si>
  <si>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</si>
  <si>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</si>
  <si>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</si>
  <si>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</si>
  <si>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</si>
  <si>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</si>
  <si>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</si>
  <si>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</si>
  <si>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</si>
  <si>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</si>
  <si>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</si>
  <si>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</si>
  <si>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</si>
  <si>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</si>
  <si>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</si>
  <si>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</si>
  <si>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</si>
  <si>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</si>
  <si>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</si>
  <si>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</si>
  <si>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</si>
  <si>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</si>
  <si>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</si>
  <si>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</si>
  <si>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</si>
  <si>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</si>
  <si>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</si>
  <si>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</si>
  <si>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</si>
  <si>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</si>
  <si>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</si>
  <si>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</si>
  <si>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</si>
  <si>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</si>
  <si>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</si>
  <si>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</si>
  <si>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</si>
  <si>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</si>
  <si>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</si>
  <si>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</si>
  <si>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</si>
  <si>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</si>
  <si>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</si>
  <si>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</si>
  <si>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</si>
  <si>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</si>
  <si>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</si>
  <si>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</si>
  <si>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</si>
  <si>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</si>
  <si>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</si>
  <si>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</si>
  <si>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</si>
  <si>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</si>
  <si>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</si>
  <si>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</si>
  <si>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</si>
  <si>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</si>
  <si>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</si>
  <si>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</si>
  <si>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</si>
  <si>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</si>
  <si>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</si>
  <si>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</si>
  <si>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</si>
  <si>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</si>
  <si>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</si>
  <si>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</si>
  <si>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</si>
  <si>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</si>
  <si>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</si>
  <si>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</si>
  <si>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</si>
  <si>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</si>
  <si>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</si>
  <si>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</si>
  <si>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</si>
  <si>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</si>
  <si>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</si>
  <si>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</si>
  <si>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</si>
  <si>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</si>
  <si>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</si>
  <si>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</si>
  <si>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</si>
  <si>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</si>
  <si>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</si>
  <si>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</si>
  <si>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</si>
  <si>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</si>
  <si>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</si>
  <si>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</si>
  <si>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</si>
  <si>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</si>
  <si>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</si>
  <si>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</si>
  <si>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</si>
  <si>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</si>
  <si>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</si>
  <si>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</si>
  <si>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</si>
  <si>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</si>
  <si>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</si>
  <si>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</si>
  <si>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</si>
  <si>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</si>
  <si>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</si>
  <si>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</si>
  <si>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</si>
  <si>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</si>
  <si>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</si>
  <si>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</si>
  <si>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</si>
  <si>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</si>
  <si>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</si>
  <si>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</si>
  <si>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</si>
  <si>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</si>
  <si>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</si>
  <si>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</si>
  <si>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</si>
  <si>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</si>
  <si>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</si>
  <si>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</si>
  <si>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</si>
  <si>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</si>
  <si>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</si>
  <si>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</si>
  <si>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</si>
  <si>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</si>
  <si>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</si>
  <si>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</si>
  <si>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</si>
  <si>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</si>
  <si>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</si>
  <si>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</si>
  <si>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</si>
  <si>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</si>
  <si>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</si>
  <si>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</si>
  <si>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</si>
  <si>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</si>
  <si>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</si>
  <si>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</si>
  <si>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</si>
  <si>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</si>
  <si>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</si>
  <si>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</si>
  <si>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</si>
  <si>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</si>
  <si>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</si>
  <si>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</si>
  <si>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</si>
  <si>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</si>
  <si>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</si>
  <si>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</si>
  <si>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</si>
  <si>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</si>
  <si>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</si>
  <si>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</si>
  <si>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</si>
  <si>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</si>
  <si>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</si>
  <si>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</si>
  <si>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</si>
  <si>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</si>
  <si>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</si>
  <si>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</si>
  <si>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</si>
  <si>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</si>
  <si>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</si>
  <si>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</si>
  <si>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</si>
  <si>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</si>
  <si>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</si>
  <si>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</si>
  <si>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</si>
  <si>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</si>
  <si>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</si>
  <si>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</si>
  <si>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</si>
  <si>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</si>
  <si>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</si>
  <si>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</si>
  <si>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</si>
  <si>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</si>
  <si>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</si>
  <si>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</si>
  <si>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</si>
  <si>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</si>
  <si>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</si>
  <si>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</si>
  <si>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</si>
  <si>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</si>
  <si>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</si>
  <si>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</si>
  <si>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</si>
  <si>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</si>
  <si>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</si>
  <si>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</si>
  <si>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</si>
  <si>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</si>
  <si>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</si>
  <si>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</si>
  <si>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</si>
  <si>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</si>
  <si>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</si>
  <si>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</si>
  <si>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</si>
  <si>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</si>
  <si>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</si>
  <si>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</si>
  <si>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</si>
  <si>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</si>
  <si>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</si>
  <si>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</si>
  <si>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</si>
  <si>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</si>
  <si>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</si>
  <si>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</si>
  <si>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</si>
  <si>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</si>
  <si>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</si>
  <si>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</si>
  <si>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</si>
  <si>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</si>
  <si>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</si>
  <si>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</si>
  <si>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</si>
  <si>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</si>
  <si>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PCM-20251028-00001731</t>
  </si>
  <si>
    <t>sites flapping /ETA:15 Mins</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</si>
  <si>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</si>
  <si>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</si>
  <si>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</si>
  <si>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</si>
  <si>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</si>
  <si>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</si>
  <si>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</si>
  <si>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</si>
  <si>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</si>
  <si>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</si>
  <si>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</si>
  <si>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on the way 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</si>
</sst>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8" totalsRowShown="0" headerRowDxfId="64" dataDxfId="63" headerRowBorderDxfId="61" tableBorderDxfId="62">
  <autoFilter ref="A1:L110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3" totalsRowShown="0" headerRowDxfId="15" dataDxfId="14" headerRowBorderDxfId="12" tableBorderDxfId="13">
  <autoFilter ref="A1:L9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295.82659895833058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0.14728159722290002</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0.14598530092916917</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45958.775024652779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45958.775024652779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45958.775024652779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45958.775024652779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45958.775024652779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45958.775024652779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45958.775024652779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45958.775024652779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45958.775024652779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45958.775024652779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45958.775024652779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45958.775024652779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45958.775024652779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45958.775024652779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45958.775024652779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45958.775024652779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45958.775024652779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45958.775024652779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45958.775024652779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45958.775024652779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45958.775024652779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45958.775024652779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45958.775024652779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45958.775024652779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45958.775024652779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45958.775024652779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45958.775024652779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45958.775024652779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45958.775024652779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45958.775024652779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45958.775024652779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45958.775024652779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45958.775024652779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45958.775024652779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45958.775024652779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45958.775024652779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45958.775024652779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45958.775024652779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45958.775024652779</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45958.775024652779</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133.77518692129524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3.2941319448582362E-2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45958.775024652779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45958.775024652779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45958.775024652779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45958.775024652779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45958.775024652779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45958.775024652779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45958.775024652779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45958.775024652779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45958.775024652779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45958.775024652779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45958.775024652779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45958.775024652779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45958.775024652779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45958.775024652779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45958.775024652779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45958.775024652779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45958.775024652779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45958.775024652779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45958.775024652779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45958.775024652779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45958.775024652779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45958.775024652779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45958.775024652779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45958.775024652779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45958.775024652779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45958.775024652779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45958.775024652779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45958.775024652779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45958.775024652779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45958.775024652779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45958.775024652779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45958.775024652779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45958.775024652779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45958.775024652779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45958.775024652779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45958.775024652779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45958.775024652779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45958.775024652779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45958.775024652779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45958.775024652779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45958.775024652779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45958.775024652779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45958.775024652779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45958.775024652779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45958.775024652779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45958.775024652779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45958.775024652779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45958.775024652779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45958.775024652779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45958.775024652779</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45958.775024652779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45958.775024652779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45958.775024652779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45958.775024652779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45958.775024652779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45958.775024652779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45958.775024652779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45958.775024652779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45958.775024652779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45958.775024652779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45958.775024652779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45958.775024652779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45958.775024652779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45958.775024652779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45958.775024652779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45958.775024652779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45958.775024652779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45958.775024652779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45958.775024652779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45958.775024652779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45958.775024652779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45958.775024652779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45958.775024652779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45958.775024652779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45958.775024652779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45958.775024652779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45958.775024652779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45958.775024652779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45958.775024652779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45958.775024652779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45958.775024652779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45958.775024652779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45958.775024652779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45958.775024652779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45958.775024652779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45958.775024652779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45958.775024652779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45958.775024652779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45958.775024652779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45958.775024652779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45958.775024652779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45958.775024652779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45958.775024652779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45958.775024652779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45958.775024652779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45958.775024652779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45958.775024652779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45958.775024652779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45958.775024652779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45958.775024652779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45958.775024652779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45958.775024652779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45958.775024652779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45958.775024652779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45958.775024652779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45958.775024652779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45958.775024652779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45958.775024652779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45958.775024652779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45958.775024652779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45958.775024652779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45958.775024652779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45958.775024652779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45958.775024652779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45958.775024652779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45958.775024652779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45958.775024652779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45958.775024652779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45958.775024652779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45958.775024652779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45958.775024652779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45958.775024652779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45958.775024652779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45958.775024652779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45958.775024652779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45958.775024652779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45958.775024652779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45958.775024652779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45958.775024652779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45958.775024652779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45958.775024652779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45958.775024652779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45958.775024652779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45958.775024652779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45958.775024652779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45958.775024652779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45958.775024652779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45958.775024652779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45958.775024652779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45958.775024652779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45958.775024652779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45958.775024652779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45958.775024652779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45958.775024652779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45958.775024652779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45958.775024652779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45958.775024652779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45958.775024652779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45958.775024652779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45958.775024652779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45958.775024652779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45958.775024652779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45958.775024652779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45958.775024652779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45958.775024652779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45958.775024652779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45958.775024652779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45958.775024652779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45958.775024652779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45958.775024652779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45958.775024652779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45958.775024652779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45958.775024652779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45958.775024652779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45958.775024652779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45958.775024652779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45958.775024652779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45958.775024652779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45958.775024652779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45958.775024652779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45958.775024652779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45958.775024652779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45958.775024652779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45958.775024652779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45958.775024652779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45958.775024652779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45958.775024652779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45958.775024652779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45958.775024652779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45958.775024652779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45958.775024652779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45958.775024652779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45958.775024652779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45958.775024652779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45958.775024652779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45958.775024652779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45958.775024652779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45958.775024652779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45958.775024652779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45958.775024652779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45958.775024652779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45958.775024652779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45958.775024652779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45958.775024652779</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3</v>
      </c>
      <c r="D2" s="18" t="s">
        <v>16032</v>
      </c>
      <c r="E2" s="18" t="s">
        <v>38998</v>
      </c>
      <c r="F2" s="22">
        <v>45958.737893518519</v>
      </c>
      <c r="G2" s="21">
        <f t="shared" ref="G2:G6" ca="1" si="0">IFERROR(NOW()-F2,"-")</f>
        <v>3.7131365737877786E-2</v>
      </c>
      <c r="H2" s="22">
        <v>45958.713576388887</v>
      </c>
      <c r="I2" s="19" t="str">
        <f>IFERROR(VLOOKUP(D2,DB!A:F,6,0),"")</f>
        <v>SCECO</v>
      </c>
      <c r="J2" s="18" t="str">
        <f>IFERROR(VLOOKUP(D2,DB!A:G,7,0),"")</f>
        <v>Dead</v>
      </c>
      <c r="K2" s="46" t="s">
        <v>39089</v>
      </c>
      <c r="L2" s="23" t="str">
        <f>IFERROR(VLOOKUP(D2,DB!A:I,9,0),"")</f>
        <v>Latis</v>
      </c>
    </row>
    <row r="3" spans="1:13" ht="15" customHeight="1">
      <c r="A3" s="19"/>
      <c r="B3" s="63" t="str">
        <f>IFERROR(VLOOKUP(D3,DB!A:K,11,0),"")</f>
        <v/>
      </c>
      <c r="C3" s="18"/>
      <c r="D3" s="18"/>
      <c r="E3" s="18"/>
      <c r="F3" s="20"/>
      <c r="G3" s="21">
        <f t="shared" ca="1" si="0"/>
        <v>45958.775024884257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45958.775024884257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45958.775024884257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45958.775024884257</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ref="G7:G69" ca="1" si="1">IFERROR(NOW()-F7,"-")</f>
        <v>45958.775024884257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45958.775024884257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45958.775024884257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45958.775024884257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45958.775024884257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45958.775024884257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45958.775024884257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45958.775024884257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45958.775024884257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45958.775024884257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45958.775024884257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45958.775024884257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45958.775024884257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45958.775024884257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45958.775024884257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45958.775024884257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45958.775024884257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45958.775024884257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45958.775024884257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45958.775024884257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45958.775024884257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45958.775024884257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45958.775024884257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45958.775024884257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45958.775024884257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45958.775024884257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45958.775024884257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45958.775024884257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45958.775024884257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45958.775024884257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45958.775024884257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45958.775024884257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45958.775024884257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45958.775024884257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45958.775024884257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45958.775024884257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45958.775024884257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45958.775024884257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45958.775024884257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45958.775024884257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45958.775024884257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45958.775024884257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45958.775024884257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45958.775024884257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45958.775024884257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45958.775024884257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45958.775024884257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45958.775024884257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45958.775024884257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45958.775024884257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45958.775024884257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45958.775024884257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45958.775024884257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45958.775024884257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45958.775024884257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45958.775024884257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45958.775024884257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45958.775024884257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45958.775024884257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45958.775024884257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45958.775024884257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45958.775024884257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45958.775024884257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ref="G70:G133" ca="1" si="2">IFERROR(NOW()-F70,"-")</f>
        <v>45958.775024884257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45958.775024884257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45958.775024884257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45958.775024884257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45958.775024884257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45958.775024884257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45958.775024884257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45958.775024884257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45958.775024884257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45958.775024884257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45958.775024884257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45958.775024884257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45958.775024884257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45958.775024884257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45958.775024884257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45958.775024884257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45958.775024884257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45958.775024884257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45958.775024884257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45958.775024884257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45958.775024884257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45958.775024884257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45958.775024884257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45958.775024884257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45958.775024884257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45958.775024884257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45958.775024884257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45958.775024884257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45958.775024884257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45958.775024884257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45958.775024884257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45958.775024884257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45958.775024884257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45958.775024884257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45958.775024884257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45958.775024884257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45958.775024884257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45958.775024884257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45958.775024884257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45958.775024884257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45958.775024884257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45958.775024884257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45958.775024884257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45958.775024884257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45958.775024884257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45958.775024884257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45958.775024884257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45958.775024884257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45958.775024884257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45958.775024884257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45958.775024884257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45958.775024884257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45958.775024884257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45958.775024884257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45958.775024884257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45958.775024884257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45958.775024884257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45958.775024884257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45958.775024884257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45958.775024884257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45958.775024884257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45958.775024884257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45958.775024884257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45958.775024884257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ref="G134:G197" ca="1" si="3">IFERROR(NOW()-F134,"-")</f>
        <v>45958.775024884257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45958.775024884257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45958.775024884257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45958.775024884257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45958.775024884257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45958.775024884257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45958.775024884257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45958.775024884257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45958.775024884257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45958.775024884257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45958.775024884257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45958.775024884257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45958.775024884257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45958.775024884257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45958.775024884257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45958.775024884257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45958.775024884257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45958.775024884257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45958.775024884257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45958.775024884257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45958.775024884257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45958.775024884257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45958.775024884257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45958.775024884257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45958.775024884257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45958.775024884257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45958.775024884257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45958.775024884257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45958.775024884257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45958.775024884257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45958.775024884257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45958.775024884257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45958.775024884257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45958.775024884257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45958.775024884257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45958.775024884257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45958.775024884257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45958.775024884257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45958.775024884257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45958.775024884257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45958.775024884257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45958.775024884257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45958.775024884257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45958.775024884257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45958.775024884257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45958.775024884257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45958.775024884257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45958.775024884257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45958.775024884257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45958.775024884257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45958.775024884257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45958.775024884257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45958.775024884257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45958.775024884257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45958.775024884257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45958.775024884257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45958.775024884257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45958.775024884257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45958.775024884257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45958.775024884257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45958.775024884257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45958.775024884257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45958.775024884257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45958.775024884257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ref="G198:G261" ca="1" si="4">IFERROR(NOW()-F198,"-")</f>
        <v>45958.775024884257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45958.775024884257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45958.775024884257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45958.775024884257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45958.775024884257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45958.775024884257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45958.775024884257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45958.775024884257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45958.775024884257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45958.775024884257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45958.775024884257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45958.775024884257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45958.775024884257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45958.775024884257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45958.775024884257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45958.775024884257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45958.775024884257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45958.775024884257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45958.775024884257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45958.775024884257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45958.775024884257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45958.775024884257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45958.775024884257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45958.775024884257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45958.775024884257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45958.775024884257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45958.775024884257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45958.775024884257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45958.775024884257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45958.775024884257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45958.775024884257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45958.775024884257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45958.775024884257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45958.775024884257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45958.775024884257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45958.775024884257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45958.775024884257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45958.775024884257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45958.775024884257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45958.775024884257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45958.775024884257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45958.775024884257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45958.775024884257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45958.775024884257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45958.775024884257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45958.775024884257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45958.775024884257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45958.775024884257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45958.775024884257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45958.775024884257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45958.775024884257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45958.775024884257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45958.775024884257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45958.775024884257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45958.775024884257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45958.775024884257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45958.775024884257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45958.775024884257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45958.775024884257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45958.775024884257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45958.775024884257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45958.775024884257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45958.775024884257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45958.775024884257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ref="G262:G325" ca="1" si="5">IFERROR(NOW()-F262,"-")</f>
        <v>45958.775024884257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45958.775024884257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45958.775024884257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45958.775024884257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45958.775024884257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45958.775024884257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45958.775024884257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45958.775024884257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45958.775024884257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45958.775024884257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45958.775024884257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45958.775024884257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45958.775024884257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45958.775024884257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45958.775024884257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45958.775024884257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45958.775024884257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45958.775024884257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45958.775024884257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45958.775024884257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45958.775024884257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45958.775024884257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45958.775024884257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45958.775024884257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45958.775024884257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45958.775024884257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45958.775024884257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45958.775024884257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45958.775024884257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45958.775024884257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45958.775024884257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45958.775024884257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45958.775024884257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45958.775024884257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45958.775024884257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45958.775024884257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45958.775024884257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45958.775024884257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45958.775024884257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45958.775024884257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45958.775024884257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45958.775024884257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45958.775024884257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45958.775024884257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45958.775024884257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45958.775024884257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45958.775024884257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45958.775024884257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45958.775024884257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45958.775024884257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45958.775024884257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45958.775024884257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45958.775024884257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45958.775024884257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45958.775024884257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45958.775024884257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45958.775024884257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45958.775024884257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45958.775024884257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45958.775024884257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45958.775024884257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45958.775024884257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45958.775024884257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45958.775024884257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ref="G326:G389" ca="1" si="6">IFERROR(NOW()-F326,"-")</f>
        <v>45958.775024884257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45958.775024884257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45958.775024884257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45958.775024884257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45958.775024884257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45958.775024884257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45958.775024884257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45958.775024884257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45958.775024884257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45958.775024884257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45958.775024884257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45958.775024884257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45958.775024884257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45958.775024884257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45958.775024884257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45958.775024884257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45958.775024884257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45958.775024884257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45958.775024884257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45958.775024884257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45958.775024884257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45958.775024884257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45958.775024884257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45958.775024884257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45958.775024884257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45958.775024884257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45958.775024884257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45958.775024884257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45958.775024884257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45958.775024884257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45958.775024884257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45958.775024884257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45958.775024884257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45958.775024884257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45958.775024884257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45958.775024884257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45958.775024884257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45958.775024884257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45958.775024884257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45958.775024884257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45958.775024884257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45958.775024884257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45958.775024884257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45958.775024884257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45958.775024884257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45958.775024884257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45958.775024884257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45958.775024884257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45958.775024884257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45958.775024884257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45958.775024884257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45958.775024884257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45958.775024884257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45958.775024884257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45958.775024884257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45958.775024884257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45958.775024884257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45958.775024884257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45958.775024884257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45958.775024884257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45958.775024884257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45958.775024884257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45958.775024884257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45958.775024884257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ref="G390:G453" ca="1" si="7">IFERROR(NOW()-F390,"-")</f>
        <v>45958.775024884257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45958.775024884257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45958.775024884257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45958.775024884257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45958.775024884257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45958.775024884257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45958.775024884257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45958.775024884257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45958.775024884257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45958.775024884257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45958.775024884257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45958.775024884257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45958.775024884257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45958.775024884257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45958.775024884257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45958.775024884257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45958.775024884257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45958.775024884257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45958.775024884257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45958.775024884257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45958.775024884257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45958.775024884257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45958.775024884257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45958.775024884257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45958.775024884257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45958.775024884257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45958.775024884257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45958.775024884257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45958.775024884257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45958.775024884257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45958.775024884257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45958.775024884257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45958.775024884257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45958.775024884257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45958.775024884257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45958.775024884257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45958.775024884257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45958.775024884257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45958.775024884257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45958.775024884257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45958.775024884257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45958.775024884257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45958.775024884257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45958.775024884257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45958.775024884257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45958.775024884257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45958.775024884257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45958.775024884257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45958.775024884257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45958.775024884257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45958.775024884257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45958.775024884257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45958.775024884257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45958.775024884257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45958.775024884257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45958.775024884257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45958.775024884257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45958.775024884257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45958.775024884257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45958.775024884257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45958.775024884257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45958.775024884257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45958.775024884257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45958.775024884257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ref="G454:G517" ca="1" si="8">IFERROR(NOW()-F454,"-")</f>
        <v>45958.775024884257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45958.775024884257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45958.775024884257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45958.775024884257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45958.775024884257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45958.775024884257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45958.775024884257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45958.775024884257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45958.775024884257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45958.775024884257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45958.775024884257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45958.775024884257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45958.775024884257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45958.775024884257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45958.775024884257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45958.775024884257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45958.775024884257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45958.775024884257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45958.775024884257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45958.775024884257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45958.775024884257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45958.775024884257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45958.775024884257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45958.775024884257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45958.775024884257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45958.775024884257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45958.775024884257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45958.775024884257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45958.775025000003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45958.775025000003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45958.775025000003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45958.775025000003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45958.775025000003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45958.775025000003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45958.775025000003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45958.775025000003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45958.775025000003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45958.775025000003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45958.775025000003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45958.775025000003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45958.775025000003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45958.775025000003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45958.775025000003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45958.775025000003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45958.775025000003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45958.775025000003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45958.775025000003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45958.775025000003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45958.775025000003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45958.775025000003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45958.775025000003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45958.775025000003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45958.775025000003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45958.775025000003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45958.775025000003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45958.775025000003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45958.775025000003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45958.775025000003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45958.775025000003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45958.775025000003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45958.775025000003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45958.775025000003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45958.775025000003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45958.775025000003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ref="G518:G581" ca="1" si="9">IFERROR(NOW()-F518,"-")</f>
        <v>45958.775025000003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45958.775025000003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45958.775025000003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45958.775025000003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45958.775025000003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45958.775025000003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45958.775025000003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45958.775025000003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45958.775025000003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45958.775025000003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45958.775025000003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45958.775025000003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45958.775025000003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45958.775025000003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45958.775025000003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45958.775025000003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45958.775025000003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45958.775025000003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45958.775025000003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45958.775025000003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45958.775025000003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45958.775025000003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45958.775025000003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45958.775025000003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45958.775025000003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45958.775025000003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45958.775025000003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45958.775025000003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45958.775025000003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45958.775025000003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45958.775025000003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45958.775025000003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45958.775025000003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45958.775025000003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45958.775025000003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45958.775025000003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45958.775025000003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45958.775025000003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45958.775025000003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45958.775025000003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45958.775025000003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45958.775025000003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45958.775025000003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45958.775025000003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45958.775025000003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45958.775025000003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45958.775025000003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45958.775025000003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45958.775025000003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45958.775025000003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45958.775025000003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45958.775025000003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45958.775025000003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45958.775025000003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45958.775025000003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45958.775025000003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45958.775025000003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45958.775025000003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45958.775025000003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45958.775025000003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45958.775025000003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45958.775025000003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45958.775025000003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45958.775025000003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ref="G582:G645" ca="1" si="10">IFERROR(NOW()-F582,"-")</f>
        <v>45958.775025000003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45958.775025000003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45958.775025000003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45958.775025000003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45958.775025000003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45958.775025000003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45958.775025000003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45958.775025000003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45958.775025000003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45958.775025000003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45958.775025000003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45958.775025000003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45958.775025000003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45958.775025000003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45958.775025000003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45958.775025000003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45958.775025000003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45958.775025000003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45958.775025000003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45958.775025000003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45958.775025000003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45958.775025000003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45958.775025000003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45958.775025000003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45958.775025000003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45958.775025000003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45958.775025000003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45958.775025000003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45958.775025000003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45958.775025000003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45958.775025000003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45958.775025000003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45958.775025000003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45958.775025000003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45958.775025000003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45958.775025000003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45958.775025000003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45958.775025000003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45958.775025000003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45958.775025000003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45958.775025000003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45958.775025000003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45958.775025000003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45958.775025000003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45958.775025000003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45958.775025000003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45958.775025000003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45958.775025000003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45958.775025000003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45958.775025000003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45958.775025000003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45958.775025000003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45958.775025000003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45958.775025000003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45958.775025000003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45958.775025000003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45958.775025000003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45958.775025000003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45958.775025000003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45958.775025000003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45958.775025000003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45958.775025000003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45958.775025000003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45958.775025000003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ref="G646:G709" ca="1" si="11">IFERROR(NOW()-F646,"-")</f>
        <v>45958.775025000003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45958.775025000003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45958.775025000003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45958.775025000003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45958.775025000003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45958.775025000003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45958.775025000003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45958.775025000003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45958.775025000003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45958.775025000003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45958.775025000003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45958.775025000003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45958.775025000003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45958.775025000003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45958.775025000003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45958.775025000003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45958.775025000003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45958.775025000003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45958.775025000003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45958.775025000003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45958.775025000003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45958.775025000003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45958.775025000003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45958.775025000003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45958.775025000003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45958.775025000003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45958.775025000003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45958.775025000003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45958.775025000003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45958.775025000003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45958.775025000003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45958.775025000003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45958.775025000003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45958.775025000003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45958.775025000003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45958.775025000003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45958.775025000003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45958.775025000003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45958.775025000003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45958.775025000003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45958.775025000003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45958.775025000003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45958.775025000003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45958.775025000003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45958.775025000003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45958.775025000003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45958.775025000003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45958.775025000003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45958.775025000003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45958.775025000003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45958.775025000003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45958.775025000003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45958.775025000003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45958.775025000003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45958.775025000003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45958.775025000003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45958.775025000003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45958.775025000003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45958.775025000003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45958.775025000003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45958.775025000003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45958.775025000003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45958.775025000003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45958.775025000003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ref="G710:G773" ca="1" si="12">IFERROR(NOW()-F710,"-")</f>
        <v>45958.775025000003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45958.775025000003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45958.775025000003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45958.775025000003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45958.775025000003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45958.775025000003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45958.775025000003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45958.775025000003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45958.775025000003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45958.775025000003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45958.775025000003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45958.775025000003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45958.775025000003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45958.775025000003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45958.775025000003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45958.775025000003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45958.775025000003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45958.775025000003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45958.775025000003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45958.775025000003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45958.775025000003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45958.775025000003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45958.775025000003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45958.775025000003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45958.775025000003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45958.775025000003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45958.775025000003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45958.775025000003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45958.775025000003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45958.775025000003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45958.775025000003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45958.775025000003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45958.775025000003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45958.775025000003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45958.775025000003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45958.775025000003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45958.775025000003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45958.775025000003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45958.775025000003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45958.775025000003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45958.775025000003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45958.775025000003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45958.775025000003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45958.775025000003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45958.775025000003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45958.775025000003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45958.775025000003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45958.775025000003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45958.775025000003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45958.775025000003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45958.775025000003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45958.775025000003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45958.775025000003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45958.775025000003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45958.775025000003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45958.775025000003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45958.775025000003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45958.775025000003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45958.775025000003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45958.775025000003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45958.775025000003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45958.775025000003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45958.775025000003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45958.775025000003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ref="G774:G837" ca="1" si="13">IFERROR(NOW()-F774,"-")</f>
        <v>45958.775025000003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45958.775025000003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45958.775025000003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45958.775025000003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45958.775025000003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45958.775025000003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45958.775025000003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45958.775025000003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45958.775025000003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45958.775025000003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45958.775025000003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45958.775025000003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45958.775025000003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45958.775025000003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45958.775025000003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45958.775025000003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45958.775025000003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45958.775025000003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45958.775025000003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45958.775025000003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45958.775025000003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45958.775025000003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45958.775025000003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45958.775025000003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45958.775025000003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45958.775025000003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45958.775025000003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45958.775025000003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45958.775025000003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45958.775025000003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45958.775025000003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45958.775025000003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45958.775025000003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45958.775025000003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45958.775025000003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45958.775025000003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45958.775025000003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45958.775025000003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45958.775025000003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45958.775025000003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45958.775025000003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45958.775025000003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45958.775025000003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45958.775025000003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45958.775025000003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45958.775025000003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45958.775025000003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45958.775025000003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45958.775025000003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45958.775025000003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45958.775025000003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45958.775025000003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45958.775025000003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45958.775025000003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45958.775025000003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45958.775025000003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45958.775025000003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45958.775025000003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45958.775025000003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45958.775025000003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45958.775025000003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45958.775025000003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45958.775025000003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45958.775025000003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ref="G838:G901" ca="1" si="14">IFERROR(NOW()-F838,"-")</f>
        <v>45958.775025000003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45958.775025000003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45958.775025000003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45958.775025000003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45958.775025000003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45958.775025000003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45958.775025000003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45958.775025000003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45958.775025000003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45958.775025000003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45958.775025000003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45958.775025000003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45958.775025000003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45958.775025000003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45958.775025000003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45958.775025000003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45958.775025000003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45958.775025000003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45958.775025000003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45958.775025000003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45958.775025000003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45958.775025000003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45958.775025000003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45958.775025000003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45958.775025000003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45958.775025000003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45958.775025000003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45958.775025000003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45958.775025000003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45958.775025000003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45958.775025000003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45958.775025000003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45958.775025000003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45958.775025000003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45958.775025000003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45958.775025000003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45958.775025000003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45958.775025000003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45958.775025000003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45958.775025000003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45958.775025000003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45958.775025000003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45958.775025000003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45958.775025000003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45958.775025000003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45958.775025000003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45958.775025000003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45958.775025000003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45958.775025000003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45958.775025000003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45958.775025000003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45958.775025000003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45958.775025000003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45958.775025000003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45958.775025000003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45958.775025000003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45958.775025000003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45958.775025000003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45958.775025000003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45958.775025000003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45958.775025000003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45958.775025000003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45958.775025000003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45958.775025000003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ref="G902:G965" ca="1" si="15">IFERROR(NOW()-F902,"-")</f>
        <v>45958.775025000003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45958.775025000003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45958.775025000003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45958.775025000003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45958.775025000003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45958.775025000003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45958.775025000003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45958.775025000003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45958.775025000003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45958.775025000003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45958.775025000003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45958.775025000003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45958.775025000003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45958.775025000003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45958.775025000003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45958.775025000003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45958.775025000003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45958.775025000003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45958.775025000003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45958.775025000003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45958.775025000003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45958.775025000003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45958.775025000003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45958.775025000003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45958.775025000003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45958.775025000003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45958.775025000003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45958.775025000003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45958.775025000003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45958.775025000003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45958.775025000003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45958.775025000003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45958.775025000003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45958.775025000003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45958.775025000003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45958.775025000003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45958.775025000003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45958.775025000003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45958.775025000003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45958.775025000003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45958.775025000003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45958.775025000003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45958.775025000003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45958.775025000003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45958.775025000003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45958.775025000003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45958.775025000003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45958.775025000003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45958.775025000003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45958.775025000003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45958.775025000003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45958.775025000003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45958.775025000003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45958.775025000003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45958.775025000003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45958.775025000003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45958.775025000003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45958.775025000003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45958.775025000003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45958.775025000003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45958.775025000003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45958.775025000003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45958.775025000003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45958.775025000003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ref="G966:G1029" ca="1" si="16">IFERROR(NOW()-F966,"-")</f>
        <v>45958.775025000003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45958.775025000003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45958.775025000003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45958.775025000003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45958.775025000003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45958.775025000003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45958.775025000003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45958.775025000003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45958.775025000003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45958.775025000003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45958.775025000003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45958.775025000003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45958.775025000003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45958.775025000003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45958.775025000003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45958.775025000003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45958.775025000003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45958.775025000003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45958.775025000003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45958.775025000003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45958.775025000003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45958.775025000003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45958.775025000003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45958.775025000003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45958.775025000003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45958.775025000003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45958.775025000003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45958.775025000003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45958.775025000003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45958.775025000003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45958.775025000003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45958.775025000003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45958.775025000003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45958.775025000003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45958.775025000003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45958.775025000003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45958.775025000003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45958.775025000003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45958.775025000003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45958.775025000003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45958.775025000003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45958.775025000003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45958.775025000003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45958.775025000003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45958.775025000003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45958.775025000003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45958.775025000003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45958.775025000003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45958.775025000003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45958.775025000003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45958.775025000003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45958.775025000003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45958.775025000003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45958.775025000003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45958.775025000003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45958.775025000003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45958.775025000003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45958.775025000003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45958.775025000003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45958.775025000003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45958.775025000003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45958.775025000003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45958.775025000003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45958.775025000003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ref="G1030:G1093" ca="1" si="17">IFERROR(NOW()-F1030,"-")</f>
        <v>45958.775025000003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45958.775025000003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45958.775025000003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45958.775025000003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45958.775025000003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45958.775025000003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45958.775025000003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45958.775025000003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45958.775025000003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45958.775025000003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45958.775025000003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45958.775025000003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45958.775025000003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45958.775025000003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45958.775025000003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45958.775025000003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45958.775025000003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45958.775025000003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45958.775025000003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45958.775025000003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45958.775025000003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45958.775025000003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45958.775025000003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45958.775025000003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45958.775025000003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45958.775025000003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45958.775025000003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45958.775025000003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45958.775025000003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45958.775025000003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45958.775025000003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45958.775025000003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45958.775025000003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45958.775025000003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45958.775025000003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45958.775025000003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45958.775025000003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45958.775025000003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45958.775025000003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45958.775025000003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45958.775025000003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45958.775025000003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45958.775025000003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45958.775025000003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45958.775025000003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45958.775025000003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45958.775025000003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45958.775025000003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45958.775025000003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45958.775025000003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45958.775025000003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45958.775025000003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45958.775025000003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45958.775025000003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45958.775025000003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45958.775025000003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45958.775025000003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45958.775025000003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45958.775025000003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45958.775025000003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45958.775025000003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45958.775025000003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45958.775025000003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45958.775025000003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ref="G1094:G1108" ca="1" si="18">IFERROR(NOW()-F1094,"-")</f>
        <v>45958.775025000003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45958.775025000003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45958.775025000003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45958.775025000003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45958.775025000003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45958.775025000003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45958.775025000003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45958.775025000003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45958.775025000003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45958.775025000003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45958.775025000003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45958.775025000003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45958.775025000003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45958.775025000003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45958.775025000003</v>
      </c>
      <c r="H1108" s="22"/>
      <c r="I1108" s="19" t="str">
        <f>IFERROR(VLOOKUP(D1108,DB!A:F,6,0),"")</f>
        <v/>
      </c>
      <c r="J1108" s="18" t="str">
        <f>IFERROR(VLOOKUP(D1108,DB!A:G,7,0),"")</f>
        <v/>
      </c>
      <c r="K1108" s="46"/>
      <c r="L1108" s="23" t="str">
        <f>IFERROR(VLOOKUP(D1108,DB!A:I,9,0),"")</f>
        <v/>
      </c>
    </row>
  </sheetData>
  <dataValidations count="2">
    <dataValidation allowBlank="1" showInputMessage="1" showErrorMessage="1" sqref="E1" xr:uid="{5914219A-CB83-432D-936A-CC0CB6F3982A}"/>
    <dataValidation type="list" allowBlank="1" showInputMessage="1" showErrorMessage="1" sqref="E2:E110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255.2943070601832</v>
      </c>
      <c r="H2" s="99">
        <v>45703.474768518521</v>
      </c>
      <c r="I2" s="99" t="str">
        <f>IFERROR(VLOOKUP(D2,DB!A:F,6,0),"")</f>
        <v>SCECO</v>
      </c>
      <c r="J2" s="99" t="str">
        <f>IFERROR(VLOOKUP(D2,DB!A:G,7,0),"")</f>
        <v>Dead</v>
      </c>
      <c r="K2" s="101" t="s">
        <v>39091</v>
      </c>
      <c r="L2" s="94" t="str">
        <f>IFERROR(VLOOKUP(D2,DB!A:I,9,0),"")</f>
        <v>Latis</v>
      </c>
    </row>
    <row r="3" spans="1:16" ht="26.25" customHeight="1">
      <c r="A3" s="119" t="s">
        <v>39092</v>
      </c>
      <c r="B3" s="119" t="str">
        <f>IFERROR(VLOOKUP(D3,DB!A:K,11,0),"")</f>
        <v>R4</v>
      </c>
      <c r="C3" s="120">
        <v>1</v>
      </c>
      <c r="D3" s="94" t="s">
        <v>22454</v>
      </c>
      <c r="E3" s="98" t="s">
        <v>38998</v>
      </c>
      <c r="F3" s="123"/>
      <c r="G3" s="124">
        <f ca="1">IFERROR(NOW()-F3,"")</f>
        <v>45958.775024884257</v>
      </c>
      <c r="H3" s="123">
        <v>45958.746076388888</v>
      </c>
      <c r="I3" s="119" t="str">
        <f>IFERROR(VLOOKUP(D3,DB!A:F,6,0),"")</f>
        <v>SCECO</v>
      </c>
      <c r="J3" s="119" t="str">
        <f>IFERROR(VLOOKUP(D3,DB!A:G,7,0),"")</f>
        <v>Dead</v>
      </c>
      <c r="K3" s="125" t="s">
        <v>39093</v>
      </c>
      <c r="L3" s="121" t="str">
        <f>IFERROR(VLOOKUP(D3,DB!A:I,9,0),"")</f>
        <v>Latis</v>
      </c>
    </row>
    <row r="4" spans="1:16" ht="15" customHeight="1">
      <c r="A4" s="119"/>
      <c r="B4" s="119" t="str">
        <f>IFERROR(VLOOKUP(D4,DB!A:K,11,0),"")</f>
        <v/>
      </c>
      <c r="C4" s="120"/>
      <c r="D4" s="94"/>
      <c r="E4" s="98"/>
      <c r="F4" s="123"/>
      <c r="G4" s="124">
        <f ca="1">IFERROR(NOW()-F4,"")</f>
        <v>45958.775024884257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45958.775024884257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45958.775024884257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45958.775024884257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45958.775024884257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45958.775024884257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45958.775024884257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45958.775024884257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45958.775024884257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45958.775024884257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45958.775024884257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45958.775024884257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45958.775024884257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45958.775024884257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45958.775024884257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45958.775024884257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45958.775024884257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45958.775024884257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45958.775024884257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45958.775024884257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45958.775024884257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45958.775024884257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45958.775024884257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45958.775024884257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45958.775024884257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45958.775024884257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45958.775024884257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45958.775024884257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45958.775024884257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45958.775024884257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45958.775024884257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45958.775024884257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45958.775024884257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45958.775024884257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45958.775024884257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45958.775024884257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45958.775024884257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45958.775024884257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45958.775024884257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45958.775024884257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45958.775024884257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45958.775024884257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45958.775024884257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45958.775024884257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45958.775024884257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45958.775024884257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45958.775024884257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45958.775024884257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45958.775024884257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45958.775024884257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45958.775024884257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45958.775024884257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45958.775024884257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45958.775024884257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45958.775024884257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45958.775024884257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45958.775024884257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45958.775024884257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45958.775024884257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45958.775024884257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45958.775024884257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45958.775024884257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45958.775024884257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45958.775024884257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45958.775024884257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45958.775024884257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45958.775024884257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45958.775024884257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45958.775024884257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45958.775024884257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45958.775024884257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45958.775024884257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45958.775024884257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45958.775024884257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45958.775024884257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45958.775024884257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45958.775024884257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45958.775024884257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45958.775024884257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45958.775024884257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45958.775024884257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45958.775024884257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45958.775024884257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45958.775024884257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45958.775024884257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45958.775024884257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45958.775024884257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45958.775024884257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45958.775024884257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45958.775024884257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45958.775024884257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45958.775024884257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45958.775024884257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45958.775024884257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45958.775024884257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45958.775024884257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45958.775024884257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45958.775024884257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45958.775024884257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45958.775024884257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45958.775024884257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45958.775024884257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45958.775024884257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45958.775024884257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45958.775024884257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45958.775024884257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45958.775024884257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45958.775024884257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45958.775024884257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45958.775024884257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45958.775024884257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45958.775024884257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45958.775024884257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45958.775024884257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45958.775024884257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45958.775024884257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45958.775024884257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45958.775024884257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45958.775024884257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45958.775024884257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45958.775024884257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45958.775024884257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45958.775024884257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45958.775024884257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45958.775024884257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45958.775024884257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45958.775024884257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45958.775024884257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45958.775024884257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45958.775024884257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45958.775024884257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45958.775024884257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45958.775024884257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45958.775024884257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45958.775024884257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45958.775024884257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45958.775024884257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45958.775024884257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45958.775024884257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45958.775024884257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45958.775024884257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45958.775024884257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45958.775024884257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45958.775024884257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45958.775024884257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45958.775024884257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45958.775024884257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45958.775024884257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45958.775024884257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45958.775024884257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45958.775024884257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45958.775024884257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45958.775024884257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45958.775024884257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45958.775024884257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45958.775024884257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45958.775024884257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45958.775024884257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45958.775024884257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45958.775024884257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45958.775024884257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45958.775024884257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45958.775024884257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45958.775024884257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45958.775024884257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45958.775024884257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45958.775024884257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45958.775024884257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45958.775024884257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45958.775024884257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45958.775024884257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45958.775024884257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45958.775024884257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45958.775024884257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45958.775024884257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45958.775024884257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45958.775024884257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45958.775024884257</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45958.775024884257</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66.942964467591082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32.586147337962757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10.113913541666989</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38444</v>
      </c>
      <c r="E5" s="152" t="s">
        <v>38998</v>
      </c>
      <c r="F5" s="153">
        <v>45958.748067129629</v>
      </c>
      <c r="G5" s="154">
        <f ca="1">IFERROR(NOW()-F5,"")</f>
        <v>2.695752315048594E-2</v>
      </c>
      <c r="H5" s="153">
        <v>45958.742511574077</v>
      </c>
      <c r="I5" s="152" t="str">
        <f>IFERROR(VLOOKUP(D5,DB!A:F,6,0),"")</f>
        <v>SCECO</v>
      </c>
      <c r="J5" s="152" t="str">
        <f>IFERROR(VLOOKUP(D5,DB!A:G,7,0),"")</f>
        <v>Haj Removal</v>
      </c>
      <c r="K5" s="152" t="s">
        <v>39101</v>
      </c>
      <c r="L5" s="152" t="str">
        <f>IFERROR(VLOOKUP(D5,DB!A:I,9,0),"")</f>
        <v>Latis</v>
      </c>
    </row>
    <row r="6" spans="1:13" ht="15">
      <c r="A6" s="152"/>
      <c r="B6" s="152" t="str">
        <f>IFERROR(VLOOKUP(D6,DB!A:K,11,0),"")</f>
        <v/>
      </c>
      <c r="C6" s="152"/>
      <c r="D6" s="169"/>
      <c r="E6" s="152"/>
      <c r="F6" s="153"/>
      <c r="G6" s="154">
        <f ca="1">IFERROR(NOW()-F6,"")</f>
        <v>45958.775024652779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45958.775024652779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45958.775024652779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45958.775024652779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45958.775024652779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45958.775024652779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45958.775024652779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45958.775024652779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45958.775024652779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45958.775024652779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45958.775024652779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45958.775024652779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45958.775024652779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45958.775024652779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45958.775024652779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45958.775024652779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45958.775024652779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45958.775024652779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45958.775024652779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45958.775024652779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45958.775024652779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45958.775024652779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45958.775024652779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45958.775024652779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45958.775024652779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45958.775024652779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45958.775024652779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45958.775024652779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45958.775024652779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45958.775024652779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45958.775024652779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45958.775024652779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45958.775024652779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45958.775024652779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45958.775024652779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45958.775024652779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45958.775024652779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45958.775024652779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45958.775024652779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45958.775024652779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45958.775024652779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45958.775024652779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45958.775024652779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45958.775024652779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45958.775024652779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45958.775024652779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45958.775024652779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45958.775024652779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45958.775024652779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45958.775024652779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45958.775024652779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45958.775024652779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45958.775024652779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45958.775024652779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45958.775024652779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45958.775024652779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45958.775024652779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45958.775024652779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45958.775024652779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45958.775024652779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45958.775024652779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45958.775024652779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45958.775024652779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45958.775024652779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45958.775024652779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45958.775024652779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45958.775024652779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45958.775024652779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45958.775024652779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45958.775024652779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45958.775024652779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45958.775024652779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45958.775024652779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45958.775024652779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45958.775024652779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45958.775024652779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45958.775024652779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45958.775024652779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45958.775024652779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45958.775024652779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45958.775024652779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45958.775024652779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45958.775024652779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45958.775024652779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45958.775024652779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45958.775024652779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45958.775024652779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45958.775024652779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45958.775024652779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45958.775024652779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45958.775024652779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45958.775024652779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45958.775024652779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45958.775024652779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45958.775024652779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45958.775024652779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45958.775024652779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45958.775024652779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45958.775024652779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45958.775024652779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45958.775024652779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45958.775024652779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45958.775024652779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45958.775024652779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45958.775024652779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45958.775024652779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45958.775024652779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45958.775024652779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45958.775024652779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45958.775024652779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45958.775024652779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45958.775024652779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45958.775024652779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45958.775024652779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45958.775024652779</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45958.775024652779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45958.775024652779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45958.775024652779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45958.775024652779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45958.775024652779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45958.775024652779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45958.775024652779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45958.775024652779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45958.775024652779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45958.775024652779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45958.775024652779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45958.775024652779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45958.775024652779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45958.775024652779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45958.775024652779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45958.775024652779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45958.775024652779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45958.775024652779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45958.775024652779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45958.775024652779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45958.775024652779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45958.775024652779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45958.775024652779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45958.775024652779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45958.775024652779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45958.775024652779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45958.775024652779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45958.775024652779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45958.775024652779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45958.775024652779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45958.775024652779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45958.775024652779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45958.775024652779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45958.775024652779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45958.775024652779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45958.775024652779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45958.775024652779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45958.775024652779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45958.775024652779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45958.775024652779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45958.775024652779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45958.775024652779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45958.775024652779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45958.775024652779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45958.775024652779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45958.775024652779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45958.775024652779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45958.775024652779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45958.775024652779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45958.775024652779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45958.775024652779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45958.775024652779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45958.775024652779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45958.775024652779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45958.775024652779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45958.775024652779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45958.775024652779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45958.775024652779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45958.775024652779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45958.775024652779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45958.775024652779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45958.775024652779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45958.775024652779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45958.775024652779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45958.775024652779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45958.775024652779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45958.775024652779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45958.775024652779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45958.775024652779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45958.775024652779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45958.775024652779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45958.775024652779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45958.775024652779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45958.775024652779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45958.775024652779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45958.775024652779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45958.775024652779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45958.775024652779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45958.775024652779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45958.775024652779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45958.775024652779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45958.775024652779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45958.775024652779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45958.775024652779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45958.775024652779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45958.775024652779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45958.775024652779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45958.775024652779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45958.775024652779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45958.775024652779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45958.775024652779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45958.775024652779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45958.775024652779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45958.775024652779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45958.775024652779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45958.775024652779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45958.775024652779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45958.775024652779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45958.775024652779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45958.775024652779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45958.775024652779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45958.775024652779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45958.775024652779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45958.775024652779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45958.775024652779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45958.775024652779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45958.775024652779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45958.775024652779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45958.775024652779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45958.775024652779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45958.775024652779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45958.775024652779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45958.775024652779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45958.775024652779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45958.775024652779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45958.775024652779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45958.775024652779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45958.775024652779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45958.775024652779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45958.775024652779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45958.775024652779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45958.775024652779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45958.775024652779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45958.775024652779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45958.775024652779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45958.775024652779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45958.775024652779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45958.775024652779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45958.775024652779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45958.775024652779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45958.775024652779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45958.775024652779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45958.775024652779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45958.775024652779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45958.775024652779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45958.775024652779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45958.775024652779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45958.775024652779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45958.775024652779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45958.775024652779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45958.775024652779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45958.775024652779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45958.775024652779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45958.775024652779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45958.775024652779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45958.775024652779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45958.775024652779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45958.775024652779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45958.775024652779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45958.775024652779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45958.775024652779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45958.775024652779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45958.775024652779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45958.775024652779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45958.775024652779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45958.775024652779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45958.775024652779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45958.775024652779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45958.775024652779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45958.775024652779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45958.775024652779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45958.775024652779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45958.775024652779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45958.775024652779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45958.775024652779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45958.775024652779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45958.775024652779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45958.775024652779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45958.775024652779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45958.775024652779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45958.775024652779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45958.775024652779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45958.775024652779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45958.775024652779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45958.775024652779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45958.775024652779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45958.775024652779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45958.775024652779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45958.775024652779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45958.775024652779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45958.775024652779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45958.775024652779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45958.775024652779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45958.775024652779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45958.775024652779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45958.775024652779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45958.775024652779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45958.775024652779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45958.775024652779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45958.775024652779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45958.775024652779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45958.775024652779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45958.775024652779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45958.775024652779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45958.775024652779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45958.775024652779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45958.775024652779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45958.775024652779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45958.775024652779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45958.775024652779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45958.775024652779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45958.775024652779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45958.775024652779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45958.775024652779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45958.775024652779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45958.775024652779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45958.775024652779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45958.775024652779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45958.775024652779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45958.775024652779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45958.775024652779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45958.775024652779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45958.775024652779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45958.775024652779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45958.775024652779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45958.775024652779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45958.775024652779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45958.775024652779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45958.775024652779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45958.775024652779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45958.775024652779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45958.775024652779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45958.775024652779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45958.775024652779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45958.775024652779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45958.775024652779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45958.775024652779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45958.775024652779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45958.775024652779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45958.775024652779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45958.775024652779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45958.775024652779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45958.775024652779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45958.775024652779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45958.775024652779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45958.775024652779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45958.775024652779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45958.775024652779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45958.775024652779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45958.775024652779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45958.775024652779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45958.775024652779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45958.775024652779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45958.775024652779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45958.775024652779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45958.775024652779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45958.775024652779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45958.775024652779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45958.775024652779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45958.775024652779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45958.775024652779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45958.775024652779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45958.775024652779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45958.775024652779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45958.775024652779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45958.775024652779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45958.775024652779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45958.775024652779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45958.775024652779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45958.775024652779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45958.775024652779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45958.775024652779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45958.775024652779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45958.775024652779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45958.775024652779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45958.775024652779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45958.775024652779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45958.775024652779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45958.775024652779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45958.775024652779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45958.775024652779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45958.775024652779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45958.775024652779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45958.775024652779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45958.775024652779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45958.775024652779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45958.775024652779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45958.775024652779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45958.775024652779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45958.775024652779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45958.775024652779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45958.775024652779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45958.775024652779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45958.775024652779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45958.775024652779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45958.775024652779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45958.775024652779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45958.775024652779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45958.775024652779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45958.775024652779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45958.775024652779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45958.775024652779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45958.775024652779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45958.775024652779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45958.775024652779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45958.775024652779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45958.775024652779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45958.775024652779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45958.775024652779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45958.775024652779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45958.775024652779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45958.775024652779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45958.775024652779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45958.775024652779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45958.775024652779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45958.775024652779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45958.775024652779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45958.775024652779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45958.775024652779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45958.775024652779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45958.775024652779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45958.775024652779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45958.775024652779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45958.775024652779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45958.775024652779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45958.775024652779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45958.775024652779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45958.775024652779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45958.775024652779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45958.775024652779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45958.775024652779</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45958.775024652779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45958.775024652779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45958.775024652779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45958.775024652779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45958.775024652779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69"/>
      <c r="E7" s="106"/>
      <c r="F7" s="107"/>
      <c r="G7" s="77">
        <f ca="1">IFERROR(NOW()-F7,"-")</f>
        <v>45958.775024652779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45958.775024652779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45958.775024652779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45958.775024652779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45958.775024652779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45958.775024652779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45958.775024652779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45958.775024652779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45958.775024652779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45958.775024652779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45958.775024652779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45958.775024652779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45958.775024652779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45958.775024652779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45958.775024652779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45958.775024652779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45958.775024652779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45958.775024652779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45958.775024652779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45958.775024652779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45958.775024652779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45958.775024652779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45958.775024652779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45958.775024652779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45958.775024652779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45958.775024652779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45958.775024652779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45958.775024652779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45958.775024652779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45958.775024652779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45958.775024652779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45958.775024652779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45958.775024652779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45958.775024652779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45958.775024652779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45958.775024652779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45958.775024652779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45958.775024652779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45958.775024652779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45958.775024652779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45958.775024652779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45958.775024652779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45958.775024652779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45958.775024652779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45958.775024652779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45958.775024652779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45958.775024652779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45958.775024652779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45958.775024652779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45958.775024652779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45958.775024652779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45958.775024652779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45958.775024652779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45958.775024652779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45958.775024652779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45958.775024652779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45958.775024652779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45958.775024652779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45958.775024652779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45958.775024652779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45958.775024652779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45958.775024652779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45958.775024652779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45958.775024652779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45958.775024652779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45958.775024652779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45958.775024652779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45958.775024652779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45958.775024652779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45958.775024652779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45958.775024652779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45958.775024652779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45958.775024652779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45958.775024652779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45958.775024652779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45958.775024652779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45958.775024652779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45958.775024652779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45958.775024652779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45958.775024652779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45958.775024652779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45958.775024652779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45958.775024652779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45958.775024652779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45958.775024652779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45958.775024652779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45958.775024652779</v>
      </c>
      <c r="H93" s="107"/>
      <c r="I93" s="103" t="str">
        <f>IFERROR(VLOOKUP(D93,DB!A:F,6,0),"")</f>
        <v/>
      </c>
      <c r="J93" s="102" t="str">
        <f>IFERROR(VLOOKUP(D93,DB!A:G,7,0),"")</f>
        <v/>
      </c>
      <c r="K93" s="108"/>
      <c r="L93" s="109" t="str">
        <f>IFERROR(VLOOKUP(D93,DB!A:I,9,0),"")</f>
        <v/>
      </c>
    </row>
  </sheetData>
  <dataValidations count="2">
    <dataValidation allowBlank="1" showInputMessage="1" showErrorMessage="1" sqref="E1" xr:uid="{380493DB-286A-4683-AF55-C78F04945A49}"/>
    <dataValidation type="list" allowBlank="1" showInputMessage="1" showErrorMessage="1" sqref="E2:E9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2025-10-28T15:37:26Z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