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22" documentId="120_S{2AC9BD13-BADA-5192-A53E-5A8FF88502F6}" xr6:coauthVersionLast="47" xr6:coauthVersionMax="47" xr10:uidLastSave="{6C1ECBC7-CABD-4A5E-B33C-59583F1CA7D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<sst xmlns="http://schemas.openxmlformats.org/spreadsheetml/2006/main" count="181594" uniqueCount="39212">
  <si>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</si>
  <si>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</si>
  <si>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</si>
  <si>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</si>
  <si>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</si>
  <si>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</si>
  <si>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</si>
  <si>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</si>
  <si>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</si>
  <si>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</si>
  <si>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</si>
  <si>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</si>
  <si>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</si>
  <si>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</si>
  <si>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</si>
  <si>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</si>
  <si>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</si>
  <si>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</si>
  <si>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</si>
  <si>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</si>
  <si>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</si>
  <si>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</si>
  <si>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</si>
  <si>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</si>
  <si>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</si>
  <si>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</si>
  <si>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</si>
  <si>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</si>
  <si>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</si>
  <si>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</si>
  <si>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</si>
  <si>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</si>
  <si>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</si>
  <si>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</si>
  <si>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</si>
  <si>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</si>
  <si>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</si>
  <si>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</si>
  <si>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</si>
  <si>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</si>
  <si>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</si>
  <si>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</si>
  <si>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</si>
  <si>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</si>
  <si>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</si>
  <si>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</si>
  <si>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</si>
  <si>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</si>
  <si>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</si>
  <si>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</si>
  <si>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</si>
  <si>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</si>
  <si>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</si>
  <si>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</si>
  <si>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</si>
  <si>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</si>
  <si>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</si>
  <si>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</si>
  <si>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</si>
  <si>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</si>
  <si>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</si>
  <si>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</si>
  <si>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</si>
  <si>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</si>
  <si>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</si>
  <si>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</si>
  <si>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</si>
  <si>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</si>
  <si>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</si>
  <si>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</si>
  <si>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</si>
  <si>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</si>
  <si>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</si>
  <si>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</si>
  <si>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</si>
  <si>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</si>
  <si>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</si>
  <si>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</si>
  <si>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</si>
  <si>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</si>
  <si>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</si>
  <si>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</si>
  <si>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</si>
  <si>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</si>
  <si>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</si>
  <si>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</si>
  <si>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</si>
  <si>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</si>
  <si>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</si>
  <si>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</si>
  <si>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</si>
  <si>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</si>
  <si>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</si>
  <si>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</si>
  <si>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</si>
  <si>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</si>
  <si>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</si>
  <si>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</si>
  <si>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</si>
  <si>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</si>
  <si>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</si>
  <si>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</si>
  <si>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</si>
  <si>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</si>
  <si>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</si>
  <si>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</si>
  <si>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</si>
  <si>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</si>
  <si>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</si>
  <si>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</si>
  <si>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</si>
  <si>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</si>
  <si>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</si>
  <si>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</si>
  <si>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</si>
  <si>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</si>
  <si>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</si>
  <si>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</si>
  <si>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</si>
  <si>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</si>
  <si>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</si>
  <si>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</si>
  <si>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</si>
  <si>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</si>
  <si>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</si>
  <si>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</si>
  <si>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</si>
  <si>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</si>
  <si>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</si>
  <si>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</si>
  <si>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</si>
  <si>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</si>
  <si>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</si>
  <si>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</si>
  <si>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</si>
  <si>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</si>
  <si>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</si>
  <si>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</si>
  <si>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</si>
  <si>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</si>
  <si>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</si>
  <si>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</si>
  <si>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</si>
  <si>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</si>
  <si>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</si>
  <si>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</si>
  <si>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</si>
  <si>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</si>
  <si>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</si>
  <si>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</si>
  <si>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</si>
  <si>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</si>
  <si>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</si>
  <si>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</si>
  <si>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</si>
  <si>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</si>
  <si>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</si>
  <si>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</si>
  <si>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</si>
  <si>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</si>
  <si>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</si>
  <si>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</si>
  <si>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</si>
  <si>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</si>
  <si>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</si>
  <si>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</si>
  <si>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</si>
  <si>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</si>
  <si>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</si>
  <si>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</si>
  <si>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</si>
  <si>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</si>
  <si>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</si>
  <si>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</si>
  <si>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</si>
  <si>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</si>
  <si>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</si>
  <si>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</si>
  <si>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</si>
  <si>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</si>
  <si>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</si>
  <si>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</si>
  <si>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</si>
  <si>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</si>
  <si>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</si>
  <si>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</si>
  <si>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</si>
  <si>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</si>
  <si>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</si>
  <si>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</si>
  <si>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</si>
  <si>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</si>
  <si>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</si>
  <si>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</si>
  <si>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</si>
  <si>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</si>
  <si>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</si>
  <si>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</si>
  <si>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</si>
  <si>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</si>
  <si>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</si>
  <si>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</si>
  <si>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</si>
  <si>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</si>
  <si>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</si>
  <si>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</si>
  <si>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</si>
  <si>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</si>
  <si>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</si>
  <si>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</si>
  <si>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</si>
  <si>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</si>
  <si>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</si>
  <si>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</si>
  <si>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</si>
  <si>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</si>
  <si>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</si>
  <si>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</si>
  <si>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</si>
  <si>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</si>
  <si>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</si>
  <si>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</si>
  <si>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</si>
  <si>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</si>
  <si>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</si>
  <si>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</si>
  <si>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</si>
  <si>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</si>
  <si>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</si>
  <si>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</si>
  <si>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</si>
  <si>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</si>
  <si>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</si>
  <si>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</si>
  <si>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</si>
  <si>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</si>
  <si>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</si>
  <si>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</si>
  <si>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</si>
  <si>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</si>
  <si>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</si>
  <si>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</si>
  <si>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</si>
  <si>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</si>
  <si>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</si>
  <si>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</si>
  <si>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</si>
  <si>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</si>
  <si>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</si>
  <si>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</si>
  <si>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</si>
  <si>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</si>
  <si>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</si>
  <si>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</si>
  <si>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</si>
  <si>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</si>
  <si>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</si>
  <si>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</si>
  <si>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</si>
  <si>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</si>
  <si>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</si>
  <si>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</si>
  <si>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</si>
  <si>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</si>
  <si>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</si>
  <si>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</si>
  <si>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</si>
  <si>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</si>
  <si>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</si>
  <si>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</si>
  <si>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</si>
  <si>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</si>
  <si>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</si>
  <si>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</si>
  <si>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</si>
  <si>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</si>
  <si>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</si>
  <si>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</si>
  <si>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</si>
  <si>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</si>
  <si>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</si>
  <si>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</si>
  <si>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</si>
  <si>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</si>
  <si>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</si>
  <si>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</si>
  <si>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</si>
  <si>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</si>
  <si>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</si>
  <si>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</si>
  <si>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</si>
  <si>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</si>
  <si>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</si>
  <si>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</si>
  <si>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</si>
  <si>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</si>
  <si>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</si>
  <si>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</si>
  <si>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</si>
  <si>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</si>
  <si>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</si>
  <si>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</si>
  <si>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</si>
  <si>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</si>
  <si>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</si>
  <si>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</si>
  <si>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</si>
  <si>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</si>
  <si>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</si>
  <si>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</si>
  <si>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</si>
  <si>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</si>
  <si>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</si>
  <si>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</si>
  <si>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</si>
  <si>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</si>
  <si>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</si>
  <si>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</si>
  <si>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</si>
  <si>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</si>
  <si>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</si>
  <si>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</si>
  <si>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</si>
  <si>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</si>
  <si>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</si>
  <si>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</si>
  <si>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</si>
  <si>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</si>
  <si>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</si>
  <si>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</si>
  <si>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</si>
  <si>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</si>
  <si>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</si>
  <si>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</si>
  <si>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</si>
  <si>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</si>
  <si>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</si>
  <si>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</si>
  <si>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</si>
  <si>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</si>
  <si>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</si>
  <si>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</si>
  <si>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</si>
  <si>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</si>
  <si>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</si>
  <si>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</si>
  <si>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</si>
  <si>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</si>
  <si>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</si>
  <si>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</si>
  <si>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</si>
  <si>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</si>
  <si>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</si>
  <si>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</si>
  <si>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</si>
  <si>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</si>
  <si>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</si>
  <si>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</si>
  <si>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</si>
  <si>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</si>
  <si>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</si>
  <si>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</si>
  <si>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</si>
  <si>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</si>
  <si>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</si>
  <si>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</si>
  <si>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</si>
  <si>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</si>
  <si>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</si>
  <si>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</si>
  <si>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</si>
  <si>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</si>
  <si>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</si>
  <si>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</si>
  <si>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</si>
  <si>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</si>
  <si>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</si>
  <si>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</si>
  <si>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</si>
  <si>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</si>
  <si>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</si>
  <si>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</si>
  <si>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</si>
  <si>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</si>
  <si>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</si>
  <si>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</si>
  <si>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</si>
  <si>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</si>
  <si>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</si>
  <si>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</si>
  <si>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</si>
  <si>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</si>
  <si>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</si>
  <si>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</si>
  <si>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</si>
  <si>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</si>
  <si>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</si>
  <si>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</si>
  <si>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</si>
  <si>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</si>
  <si>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</si>
  <si>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</si>
  <si>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</si>
  <si>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</si>
  <si>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</si>
  <si>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</si>
  <si>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</si>
  <si>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</si>
  <si>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</si>
  <si>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</si>
  <si>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</si>
  <si>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</si>
  <si>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</si>
  <si>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</si>
  <si>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</si>
  <si>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</si>
  <si>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</si>
  <si>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</si>
  <si>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</si>
  <si>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</si>
  <si>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</si>
  <si>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</si>
  <si>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</si>
  <si>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</si>
  <si>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</si>
  <si>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</si>
  <si>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</si>
  <si>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</si>
  <si>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</si>
  <si>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</si>
  <si>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</si>
  <si>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</si>
  <si>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</si>
  <si>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</si>
  <si>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</si>
  <si>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</si>
  <si>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</si>
  <si>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</si>
  <si>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</si>
  <si>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</si>
  <si>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</si>
  <si>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</si>
  <si>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</si>
  <si>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</si>
  <si>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</si>
  <si>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</si>
  <si>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</si>
  <si>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</si>
  <si>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</si>
  <si>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</si>
  <si>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</si>
  <si>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</si>
  <si>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</si>
  <si>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</si>
  <si>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</si>
  <si>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</si>
  <si>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</si>
  <si>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</si>
  <si>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</si>
  <si>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</si>
  <si>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</si>
  <si>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</si>
  <si>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</si>
  <si>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</si>
  <si>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</si>
  <si>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</si>
  <si>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</si>
  <si>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</si>
  <si>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</si>
  <si>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</si>
  <si>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</si>
  <si>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</si>
  <si>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</si>
  <si>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</si>
  <si>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</si>
  <si>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</si>
  <si>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</si>
  <si>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</si>
  <si>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</si>
  <si>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</si>
  <si>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</si>
  <si>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</si>
  <si>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</si>
  <si>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</si>
  <si>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</si>
  <si>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</si>
  <si>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</si>
  <si>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</si>
  <si>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</si>
  <si>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</si>
  <si>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</si>
  <si>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</si>
  <si>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</si>
  <si>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</si>
  <si>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</si>
  <si>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</si>
  <si>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</si>
  <si>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</si>
  <si>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</si>
  <si>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</si>
  <si>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</si>
  <si>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</si>
  <si>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</si>
  <si>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</si>
  <si>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</si>
  <si>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</si>
  <si>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</si>
  <si>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</si>
  <si>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</si>
  <si>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</si>
  <si>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</si>
  <si>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</si>
  <si>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</si>
  <si>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</si>
  <si>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</si>
  <si>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</si>
  <si>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</si>
  <si>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</si>
  <si>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</si>
  <si>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</si>
  <si>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</si>
  <si>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</si>
  <si>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</si>
  <si>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</si>
  <si>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</si>
  <si>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</si>
  <si>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</si>
  <si>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</si>
  <si>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</si>
  <si>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</si>
  <si>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</si>
  <si>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</si>
  <si>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</si>
  <si>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</si>
  <si>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</si>
  <si>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</si>
  <si>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</si>
  <si>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</si>
  <si>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</si>
  <si>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</si>
  <si>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</si>
  <si>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</si>
  <si>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</si>
  <si>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</si>
  <si>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</si>
  <si>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</si>
  <si>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</si>
  <si>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</si>
  <si>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</si>
  <si>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</si>
  <si>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</si>
  <si>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</si>
  <si>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</si>
  <si>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</si>
  <si>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</si>
  <si>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</si>
  <si>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</si>
  <si>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</si>
  <si>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</si>
  <si>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</si>
  <si>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</si>
  <si>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</si>
  <si>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</si>
  <si>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</si>
  <si>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</si>
  <si>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</si>
  <si>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</si>
  <si>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</si>
  <si>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</si>
  <si>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</si>
  <si>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</si>
  <si>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</si>
  <si>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</si>
  <si>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</si>
  <si>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</si>
  <si>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</si>
  <si>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</si>
  <si>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</si>
  <si>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</si>
  <si>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</si>
  <si>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</si>
  <si>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</si>
  <si>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</si>
  <si>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</si>
  <si>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</si>
  <si>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</si>
  <si>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</si>
  <si>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</si>
  <si>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</si>
  <si>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</si>
  <si>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</si>
  <si>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</si>
  <si>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</si>
  <si>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</si>
  <si>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</si>
  <si>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</si>
  <si>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</si>
  <si>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</si>
  <si>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</si>
  <si>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</si>
  <si>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</si>
  <si>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</si>
  <si>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</si>
  <si>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</si>
  <si>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</si>
  <si>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</si>
  <si>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</si>
  <si>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</si>
  <si>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</si>
  <si>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</si>
  <si>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</si>
  <si>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</si>
  <si>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</si>
  <si>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</si>
  <si>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</si>
  <si>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</si>
  <si>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</si>
  <si>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</si>
  <si>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</si>
  <si>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</si>
  <si>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</si>
  <si>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</si>
  <si>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</si>
  <si>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</si>
  <si>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</si>
  <si>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</si>
  <si>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</si>
  <si>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</si>
  <si>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</si>
  <si>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</si>
  <si>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</si>
  <si>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</si>
  <si>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</si>
  <si>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</si>
  <si>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</si>
  <si>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</si>
  <si>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</si>
  <si>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</si>
  <si>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</si>
  <si>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</si>
  <si>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</si>
  <si>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</si>
  <si>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</si>
  <si>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</si>
  <si>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</si>
  <si>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</si>
  <si>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</si>
  <si>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</si>
  <si>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</si>
  <si>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</si>
  <si>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</si>
  <si>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</si>
  <si>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</si>
  <si>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</si>
  <si>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</si>
  <si>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</si>
  <si>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</si>
  <si>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</si>
  <si>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</si>
  <si>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</si>
  <si>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</si>
  <si>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</si>
  <si>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</si>
  <si>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</si>
  <si>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</si>
  <si>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</si>
  <si>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</si>
  <si>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</si>
  <si>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</si>
  <si>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</si>
  <si>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</si>
  <si>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</si>
  <si>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</si>
  <si>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</si>
  <si>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</si>
  <si>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</si>
  <si>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</si>
  <si>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</si>
  <si>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</si>
  <si>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</si>
  <si>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</si>
  <si>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</si>
  <si>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</si>
  <si>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</si>
  <si>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</si>
  <si>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</si>
  <si>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</si>
  <si>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</si>
  <si>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</si>
  <si>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</si>
  <si>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</si>
  <si>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</si>
  <si>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</si>
  <si>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</si>
  <si>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</si>
  <si>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</si>
  <si>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</si>
  <si>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</si>
  <si>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</si>
  <si>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</si>
  <si>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</si>
  <si>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</si>
  <si>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</si>
  <si>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</si>
  <si>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</si>
  <si>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</si>
  <si>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</si>
  <si>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</si>
  <si>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</si>
  <si>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</si>
  <si>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</si>
  <si>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</si>
  <si>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</si>
  <si>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</si>
  <si>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</si>
  <si>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</si>
  <si>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</si>
  <si>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</si>
  <si>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</si>
  <si>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</si>
  <si>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</si>
  <si>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</si>
  <si>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</si>
  <si>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</si>
  <si>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</si>
  <si>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</si>
  <si>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</si>
  <si>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</si>
  <si>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</si>
  <si>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</si>
  <si>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</si>
  <si>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</si>
  <si>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</si>
  <si>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</si>
  <si>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</si>
  <si>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</si>
  <si>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</si>
  <si>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</si>
  <si>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</si>
  <si>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</si>
  <si>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</si>
  <si>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</si>
  <si>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</si>
  <si>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</si>
  <si>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</si>
  <si>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</si>
  <si>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</si>
  <si>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</si>
  <si>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</si>
  <si>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</si>
  <si>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</si>
  <si>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</si>
  <si>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</si>
  <si>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</si>
  <si>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</si>
  <si>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</si>
  <si>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</si>
  <si>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</si>
  <si>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</si>
  <si>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</si>
  <si>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</si>
  <si>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</si>
  <si>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</si>
  <si>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</si>
  <si>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</si>
  <si>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</si>
  <si>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</si>
  <si>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</si>
  <si>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</si>
  <si>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</si>
  <si>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</si>
  <si>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</si>
  <si>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</si>
  <si>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</si>
  <si>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</si>
  <si>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</si>
  <si>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</si>
  <si>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</si>
  <si>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</si>
  <si>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</si>
  <si>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</si>
  <si>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</si>
  <si>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</si>
  <si>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</si>
  <si>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</si>
  <si>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</si>
  <si>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</si>
  <si>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</si>
  <si>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</si>
  <si>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</si>
  <si>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</si>
  <si>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</si>
  <si>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</si>
  <si>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</si>
  <si>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</si>
  <si>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</si>
  <si>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</si>
  <si>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</si>
  <si>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</si>
  <si>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</si>
  <si>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</si>
  <si>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</si>
  <si>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</si>
  <si>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</si>
  <si>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</si>
  <si>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</si>
  <si>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</si>
  <si>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</si>
  <si>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</si>
  <si>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</si>
  <si>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</si>
  <si>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</si>
  <si>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</si>
  <si>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</si>
  <si>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</si>
  <si>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</si>
  <si>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</si>
  <si>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</si>
  <si>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</si>
  <si>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</si>
  <si>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</si>
  <si>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</si>
  <si>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</si>
  <si>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</si>
  <si>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</si>
  <si>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</si>
  <si>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</si>
  <si>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</si>
  <si>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</si>
  <si>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</si>
  <si>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</si>
  <si>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</si>
  <si>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</si>
  <si>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</si>
  <si>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</si>
  <si>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</si>
  <si>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</si>
  <si>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</si>
  <si>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</si>
  <si>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</si>
  <si>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</si>
  <si>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</si>
  <si>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</si>
  <si>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</si>
  <si>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</si>
  <si>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</si>
  <si>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</si>
  <si>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</si>
  <si>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</si>
  <si>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</si>
  <si>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</si>
  <si>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</si>
  <si>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</si>
  <si>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</si>
  <si>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</si>
  <si>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</si>
  <si>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</si>
  <si>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</si>
  <si>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</si>
  <si>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</si>
  <si>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</si>
  <si>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</si>
  <si>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</si>
  <si>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</si>
  <si>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</si>
  <si>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</si>
  <si>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</si>
  <si>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</si>
  <si>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</si>
  <si>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</si>
  <si>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</si>
  <si>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</si>
  <si>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</si>
  <si>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</si>
  <si>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</si>
  <si>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</si>
  <si>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</si>
  <si>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</si>
  <si>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</si>
  <si>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</si>
  <si>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</si>
  <si>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</si>
  <si>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</si>
  <si>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</si>
  <si>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</si>
  <si>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</si>
  <si>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</si>
  <si>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</si>
  <si>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</si>
  <si>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</si>
  <si>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</si>
  <si>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</si>
  <si>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</si>
  <si>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</si>
  <si>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</si>
  <si>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</si>
  <si>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</si>
  <si>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</si>
  <si>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</si>
  <si>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</si>
  <si>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</si>
  <si>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</si>
  <si>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</si>
  <si>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</si>
  <si>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</si>
  <si>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</si>
  <si>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</si>
  <si>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</si>
  <si>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</si>
  <si>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</si>
  <si>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</si>
  <si>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</si>
  <si>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</si>
  <si>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</si>
  <si>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</si>
  <si>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</si>
  <si>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</si>
  <si>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</si>
  <si>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</si>
  <si>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</si>
  <si>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</si>
  <si>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</si>
  <si>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</si>
  <si>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</si>
  <si>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</si>
  <si>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</si>
  <si>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</si>
  <si>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</si>
  <si>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</si>
  <si>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</si>
  <si>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</si>
  <si>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</si>
  <si>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</si>
  <si>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</si>
  <si>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</si>
  <si>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</si>
  <si>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</si>
  <si>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</si>
  <si>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</si>
  <si>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</si>
  <si>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</si>
  <si>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</si>
  <si>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</si>
  <si>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</si>
  <si>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</si>
  <si>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</si>
  <si>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</si>
  <si>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</si>
  <si>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</si>
  <si>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</si>
  <si>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</si>
  <si>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</si>
  <si>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</si>
  <si>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</si>
  <si>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</si>
  <si>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</si>
  <si>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</si>
  <si>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</si>
  <si>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</si>
  <si>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</si>
  <si>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</si>
  <si>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</si>
  <si>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</si>
  <si>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</si>
  <si>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</si>
  <si>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</si>
  <si>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</si>
  <si>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</si>
  <si>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</si>
  <si>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</si>
  <si>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</si>
  <si>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</si>
  <si>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</si>
  <si>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</si>
  <si>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</si>
  <si>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</si>
  <si>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</si>
  <si>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</si>
  <si>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</si>
  <si>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</si>
  <si>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</si>
  <si>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</si>
  <si>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</si>
  <si>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</si>
  <si>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</si>
  <si>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</si>
  <si>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</si>
  <si>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</si>
  <si>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</si>
  <si>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</si>
  <si>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</si>
  <si>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</si>
  <si>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</si>
  <si>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</si>
  <si>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</si>
  <si>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</si>
  <si>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</si>
  <si>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</si>
  <si>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</si>
  <si>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</si>
  <si>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</si>
  <si>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</si>
  <si>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</si>
  <si>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</si>
  <si>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</si>
  <si>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</si>
  <si>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</si>
  <si>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</si>
  <si>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</si>
  <si>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</si>
  <si>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</si>
  <si>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</si>
  <si>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</si>
  <si>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</si>
  <si>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</si>
  <si>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</si>
  <si>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</si>
  <si>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</si>
  <si>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</si>
  <si>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</si>
  <si>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</si>
  <si>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</si>
  <si>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</si>
  <si>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</si>
  <si>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</si>
  <si>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</si>
  <si>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</si>
  <si>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</si>
  <si>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</si>
  <si>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</si>
  <si>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</si>
  <si>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</si>
  <si>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</si>
  <si>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</si>
  <si>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</si>
  <si>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</si>
  <si>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</si>
  <si>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</si>
  <si>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</si>
  <si>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</si>
  <si>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</si>
  <si>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</si>
  <si>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</si>
  <si>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</si>
  <si>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</si>
  <si>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</si>
  <si>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</si>
  <si>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</si>
  <si>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</si>
  <si>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</si>
  <si>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</si>
  <si>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</si>
  <si>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</si>
  <si>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</si>
  <si>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</si>
  <si>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</si>
  <si>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</si>
  <si>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</si>
  <si>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</si>
  <si>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</si>
  <si>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</si>
  <si>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</si>
  <si>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</si>
  <si>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</si>
  <si>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</si>
  <si>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</si>
  <si>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</si>
  <si>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</si>
  <si>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</si>
  <si>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</si>
  <si>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</si>
  <si>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</si>
  <si>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</si>
  <si>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</si>
  <si>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</si>
  <si>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</si>
  <si>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</si>
  <si>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</si>
  <si>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</si>
  <si>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</si>
  <si>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</si>
  <si>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</si>
  <si>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</si>
  <si>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</si>
  <si>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</si>
  <si>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</si>
  <si>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</si>
  <si>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</si>
  <si>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</si>
  <si>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</si>
  <si>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</si>
  <si>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</si>
  <si>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</si>
  <si>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</si>
  <si>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</si>
  <si>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</si>
  <si>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</si>
  <si>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</si>
  <si>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</si>
  <si>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</si>
  <si>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</si>
  <si>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</si>
  <si>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</si>
  <si>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</si>
  <si>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</si>
  <si>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</si>
  <si>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</si>
  <si>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</si>
  <si>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</si>
  <si>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</si>
  <si>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</si>
  <si>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</si>
  <si>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</si>
  <si>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</si>
  <si>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</si>
  <si>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</si>
  <si>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</si>
  <si>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</si>
  <si>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</si>
  <si>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</si>
  <si>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</si>
  <si>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</si>
  <si>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</si>
  <si>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</si>
  <si>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</si>
  <si>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</si>
  <si>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</si>
  <si>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</si>
  <si>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</si>
  <si>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</si>
  <si>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</si>
  <si>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</si>
  <si>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</si>
  <si>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</si>
  <si>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</si>
  <si>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</si>
  <si>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</si>
  <si>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</si>
  <si>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</si>
  <si>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</si>
  <si>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</si>
  <si>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</si>
  <si>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</si>
  <si>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</si>
  <si>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</si>
  <si>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</si>
  <si>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</si>
  <si>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</si>
  <si>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</si>
  <si>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</si>
  <si>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</si>
  <si>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</si>
  <si>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</si>
  <si>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</si>
  <si>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</si>
  <si>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</si>
  <si>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</si>
  <si>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</si>
  <si>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</si>
  <si>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</si>
  <si>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</si>
  <si>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</si>
  <si>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</si>
  <si>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</si>
  <si>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</si>
  <si>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</si>
  <si>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</si>
  <si>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</si>
  <si>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</si>
  <si>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</si>
  <si>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</si>
  <si>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</si>
  <si>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</si>
  <si>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</si>
  <si>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</si>
  <si>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</si>
  <si>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</si>
  <si>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</si>
  <si>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</si>
  <si>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</si>
  <si>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</si>
  <si>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</si>
  <si>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</si>
  <si>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</si>
  <si>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</si>
  <si>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</si>
  <si>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</si>
  <si>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</si>
  <si>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</si>
  <si>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</si>
  <si>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</si>
  <si>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</si>
  <si>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</si>
  <si>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</si>
  <si>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</si>
  <si>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</si>
  <si>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</si>
  <si>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</si>
  <si>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</si>
  <si>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</si>
  <si>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</si>
  <si>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</si>
  <si>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</si>
  <si>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</si>
  <si>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</si>
  <si>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</si>
  <si>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</si>
  <si>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</si>
  <si>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</si>
  <si>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</si>
  <si>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</si>
  <si>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</si>
  <si>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</si>
  <si>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</si>
  <si>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</si>
  <si>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</si>
  <si>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</si>
  <si>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</si>
  <si>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</si>
  <si>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</si>
  <si>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</si>
  <si>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</si>
  <si>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</si>
  <si>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</si>
  <si>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</si>
  <si>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</si>
  <si>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</si>
  <si>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</si>
  <si>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</si>
  <si>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</si>
  <si>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</si>
  <si>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</si>
  <si>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</si>
  <si>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</si>
  <si>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</si>
  <si>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</si>
  <si>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</si>
  <si>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</si>
  <si>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</si>
  <si>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</si>
  <si>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</si>
  <si>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</si>
  <si>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</si>
  <si>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</si>
  <si>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</si>
  <si>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</si>
  <si>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</si>
  <si>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</si>
  <si>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</si>
  <si>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</si>
  <si>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</si>
  <si>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</si>
  <si>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</si>
  <si>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</si>
  <si>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</si>
  <si>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</si>
  <si>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</si>
  <si>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</si>
  <si>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</si>
  <si>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</si>
  <si>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</si>
  <si>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</si>
  <si>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</si>
  <si>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</si>
  <si>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</si>
  <si>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</si>
  <si>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</si>
  <si>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</si>
  <si>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</si>
  <si>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</si>
  <si>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</si>
  <si>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</si>
  <si>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</si>
  <si>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</si>
  <si>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</si>
  <si>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</si>
  <si>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</si>
  <si>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</si>
  <si>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</si>
  <si>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</si>
  <si>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</si>
  <si>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</si>
  <si>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</si>
  <si>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</si>
  <si>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</si>
  <si>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</si>
  <si>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</si>
  <si>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</si>
  <si>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</si>
  <si>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</si>
  <si>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</si>
  <si>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</si>
  <si>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</si>
  <si>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</si>
  <si>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</si>
  <si>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</si>
  <si>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</si>
  <si>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</si>
  <si>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</si>
  <si>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</si>
  <si>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</si>
  <si>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</si>
  <si>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</si>
  <si>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</si>
  <si>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</si>
  <si>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</si>
  <si>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</si>
  <si>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</si>
  <si>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</si>
  <si>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</si>
  <si>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</si>
  <si>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</si>
  <si>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</si>
  <si>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</si>
  <si>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</si>
  <si>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</si>
  <si>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</si>
  <si>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</si>
  <si>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</si>
  <si>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</si>
  <si>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</si>
  <si>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</si>
  <si>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</si>
  <si>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</si>
  <si>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</si>
  <si>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</si>
  <si>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</si>
  <si>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</si>
  <si>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</si>
  <si>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</si>
  <si>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</si>
  <si>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</si>
  <si>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</si>
  <si>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</si>
  <si>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</si>
  <si>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</si>
  <si>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</si>
  <si>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</si>
  <si>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</si>
  <si>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</si>
  <si>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</si>
  <si>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</si>
  <si>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</si>
  <si>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</si>
  <si>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</si>
  <si>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</si>
  <si>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</si>
  <si>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</si>
  <si>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</si>
  <si>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</si>
  <si>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</si>
  <si>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</si>
  <si>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</si>
  <si>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</si>
  <si>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</si>
  <si>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</si>
  <si>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</si>
  <si>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</si>
  <si>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</si>
  <si>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</si>
  <si>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</si>
  <si>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</si>
  <si>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</si>
  <si>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</si>
  <si>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</si>
  <si>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</si>
  <si>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</si>
  <si>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</si>
  <si>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</si>
  <si>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</si>
  <si>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</si>
  <si>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</si>
  <si>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</si>
  <si>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</si>
  <si>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</si>
  <si>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</si>
  <si>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</si>
  <si>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</si>
  <si>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</si>
  <si>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</si>
  <si>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</si>
  <si>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</si>
  <si>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</si>
  <si>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</si>
  <si>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</si>
  <si>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</si>
  <si>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</si>
  <si>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</si>
  <si>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</si>
  <si>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</si>
  <si>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</si>
  <si>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</si>
  <si>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</si>
  <si>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</si>
  <si>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</si>
  <si>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</si>
  <si>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</si>
  <si>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</si>
  <si>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</si>
  <si>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</si>
  <si>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</si>
  <si>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</si>
  <si>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</si>
  <si>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</si>
  <si>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</si>
  <si>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</si>
  <si>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</si>
  <si>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</si>
  <si>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</si>
  <si>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</si>
  <si>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</si>
  <si>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</si>
  <si>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</si>
  <si>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</si>
  <si>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</si>
  <si>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</si>
  <si>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</si>
  <si>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</si>
  <si>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</si>
  <si>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</si>
  <si>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</si>
  <si>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</si>
  <si>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</si>
  <si>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</si>
  <si>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</si>
  <si>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</si>
  <si>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</si>
  <si>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</si>
  <si>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</si>
  <si>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</si>
  <si>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</si>
  <si>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</si>
  <si>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</si>
  <si>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</si>
  <si>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</si>
  <si>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</si>
  <si>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</si>
  <si>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</si>
  <si>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</si>
  <si>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</si>
  <si>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</si>
  <si>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</si>
  <si>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</si>
  <si>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</si>
  <si>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</si>
  <si>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</si>
  <si>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</si>
  <si>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</si>
  <si>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</si>
  <si>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</si>
  <si>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</si>
  <si>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</si>
  <si>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</si>
  <si>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</si>
  <si>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</si>
  <si>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</si>
  <si>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</si>
  <si>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</si>
  <si>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</si>
  <si>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</si>
  <si>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</si>
  <si>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</si>
  <si>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</si>
  <si>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</si>
  <si>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</si>
  <si>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</si>
  <si>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</si>
  <si>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</si>
  <si>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</si>
  <si>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</si>
  <si>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</si>
  <si>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</si>
  <si>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</si>
  <si>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</si>
  <si>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</si>
  <si>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</si>
  <si>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</si>
  <si>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</si>
  <si>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</si>
  <si>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</si>
  <si>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</si>
  <si>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</si>
  <si>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</si>
  <si>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</si>
  <si>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</si>
  <si>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</si>
  <si>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</si>
  <si>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</si>
  <si>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</si>
  <si>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</si>
  <si>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</si>
  <si>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</si>
  <si>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</si>
  <si>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</si>
  <si>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</si>
  <si>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</si>
  <si>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</si>
  <si>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</si>
  <si>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</si>
  <si>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</si>
  <si>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</si>
  <si>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</si>
  <si>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</si>
  <si>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</si>
  <si>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</si>
  <si>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</si>
  <si>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</si>
  <si>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</si>
  <si>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</si>
  <si>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</si>
  <si>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</si>
  <si>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</si>
  <si>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</si>
  <si>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</si>
  <si>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</si>
  <si>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</si>
  <si>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</si>
  <si>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</si>
  <si>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</si>
  <si>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</si>
  <si>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</si>
  <si>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</si>
  <si>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</si>
  <si>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</si>
  <si>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</si>
  <si>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</si>
  <si>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</si>
  <si>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</si>
  <si>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</si>
  <si>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</si>
  <si>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</si>
  <si>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</si>
  <si>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</si>
  <si>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</si>
  <si>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</si>
  <si>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</si>
  <si>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</si>
  <si>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</si>
  <si>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</si>
  <si>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</si>
  <si>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</si>
  <si>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</si>
  <si>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</si>
  <si>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</si>
  <si>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</si>
  <si>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</si>
  <si>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</si>
  <si>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</si>
  <si>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</si>
  <si>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</si>
  <si>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</si>
  <si>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</si>
  <si>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</si>
  <si>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</si>
  <si>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</si>
  <si>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</si>
  <si>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</si>
  <si>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</si>
  <si>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</si>
  <si>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</si>
  <si>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</si>
  <si>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</si>
  <si>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</si>
  <si>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</si>
  <si>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</si>
  <si>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</si>
  <si>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</si>
  <si>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</si>
  <si>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</si>
  <si>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</si>
  <si>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</si>
  <si>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</si>
  <si>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</si>
  <si>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</si>
  <si>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</si>
  <si>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</si>
  <si>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</si>
  <si>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</si>
  <si>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</si>
  <si>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</si>
  <si>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</si>
  <si>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</si>
  <si>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</si>
  <si>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</si>
  <si>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</si>
  <si>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</si>
  <si>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</si>
  <si>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</si>
  <si>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</si>
  <si>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</si>
  <si>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</si>
  <si>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</si>
  <si>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</si>
  <si>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</si>
  <si>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</si>
  <si>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</si>
  <si>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</si>
  <si>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</si>
  <si>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</si>
  <si>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</si>
  <si>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</si>
  <si>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</si>
  <si>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</si>
  <si>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</si>
  <si>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</si>
  <si>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</si>
  <si>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</si>
  <si>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</si>
  <si>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</si>
  <si>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</si>
  <si>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</si>
  <si>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</si>
  <si>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</si>
  <si>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</si>
  <si>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</si>
  <si>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</si>
  <si>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</si>
  <si>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</si>
  <si>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</si>
  <si>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</si>
  <si>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</si>
  <si>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</si>
  <si>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</si>
  <si>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</si>
  <si>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</si>
  <si>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</si>
  <si>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</si>
  <si>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</si>
  <si>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</si>
  <si>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</si>
  <si>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</si>
  <si>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</si>
  <si>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</si>
  <si>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</si>
  <si>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</si>
  <si>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</si>
  <si>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</si>
  <si>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</si>
  <si>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</si>
  <si>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</si>
  <si>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</si>
  <si>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</si>
  <si>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</si>
  <si>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</si>
  <si>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</si>
  <si>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</si>
  <si>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</si>
  <si>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</si>
  <si>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</si>
  <si>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</si>
  <si>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</si>
  <si>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</si>
  <si>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</si>
  <si>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</si>
  <si>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</si>
  <si>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</si>
  <si>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</si>
  <si>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</si>
  <si>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</si>
  <si>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</si>
  <si>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</si>
  <si>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</si>
  <si>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</si>
  <si>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</si>
  <si>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</si>
  <si>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</si>
  <si>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</si>
  <si>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</si>
  <si>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</si>
  <si>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</si>
  <si>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</si>
  <si>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</si>
  <si>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</si>
  <si>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</si>
  <si>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</si>
  <si>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</si>
  <si>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</si>
  <si>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</si>
  <si>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</si>
  <si>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</si>
  <si>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</si>
  <si>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</si>
  <si>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</si>
  <si>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</si>
  <si>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</si>
  <si>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</si>
  <si>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</si>
  <si>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</si>
  <si>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</si>
  <si>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</si>
  <si>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</si>
  <si>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</si>
  <si>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</si>
  <si>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</si>
  <si>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</si>
  <si>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</si>
  <si>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</si>
  <si>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</si>
  <si>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</si>
  <si>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</si>
  <si>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</si>
  <si>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</si>
  <si>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</si>
  <si>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</si>
  <si>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</si>
  <si>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</si>
  <si>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</si>
  <si>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</si>
  <si>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</si>
  <si>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</si>
  <si>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</si>
  <si>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</si>
  <si>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</si>
  <si>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</si>
  <si>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</si>
  <si>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</si>
  <si>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</si>
  <si>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</si>
  <si>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</si>
  <si>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</si>
  <si>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</si>
  <si>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</si>
  <si>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</si>
  <si>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</si>
  <si>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</si>
  <si>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</si>
  <si>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</si>
  <si>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</si>
  <si>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</si>
  <si>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</si>
  <si>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</si>
  <si>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</si>
  <si>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</si>
  <si>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</si>
  <si>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</si>
  <si>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</si>
  <si>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</si>
  <si>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</si>
  <si>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</si>
  <si>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</si>
  <si>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</si>
  <si>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</si>
  <si>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</si>
  <si>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</si>
  <si>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</si>
  <si>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</si>
  <si>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</si>
  <si>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</si>
  <si>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</si>
  <si>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</si>
  <si>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</si>
  <si>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</si>
  <si>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</si>
  <si>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</si>
  <si>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</si>
  <si>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</si>
  <si>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</si>
  <si>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</si>
  <si>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</si>
  <si>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</si>
  <si>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</si>
  <si>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</si>
  <si>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</si>
  <si>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</si>
  <si>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</si>
  <si>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</si>
  <si>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</si>
  <si>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</si>
  <si>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</si>
  <si>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</si>
  <si>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</si>
  <si>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</si>
  <si>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</si>
  <si>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</si>
  <si>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</si>
  <si>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</si>
  <si>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</si>
  <si>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</si>
  <si>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</si>
  <si>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</si>
  <si>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</si>
  <si>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</si>
  <si>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</si>
  <si>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</si>
  <si>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</si>
  <si>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</si>
  <si>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</si>
  <si>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</si>
  <si>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</si>
  <si>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</si>
  <si>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</si>
  <si>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</si>
  <si>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</si>
  <si>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</si>
  <si>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</si>
  <si>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</si>
  <si>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</si>
  <si>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</si>
  <si>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</si>
  <si>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</si>
  <si>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</si>
  <si>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</si>
  <si>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</si>
  <si>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</si>
  <si>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</si>
  <si>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</si>
  <si>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</si>
  <si>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</si>
  <si>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</si>
  <si>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</si>
  <si>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</si>
  <si>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</si>
  <si>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</si>
  <si>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</si>
  <si>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</si>
  <si>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</si>
  <si>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</si>
  <si>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</si>
  <si>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</si>
  <si>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</si>
  <si>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</si>
  <si>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</si>
  <si>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</si>
  <si>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</si>
  <si>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</si>
  <si>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</si>
  <si>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</si>
  <si>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</si>
  <si>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</si>
  <si>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</si>
  <si>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</si>
  <si>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</si>
  <si>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</si>
  <si>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</si>
  <si>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</si>
  <si>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</si>
  <si>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</si>
  <si>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</si>
  <si>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</si>
  <si>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</si>
  <si>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</si>
  <si>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</si>
  <si>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</si>
  <si>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</si>
  <si>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</si>
  <si>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</si>
  <si>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</si>
  <si>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</si>
  <si>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</si>
  <si>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</si>
  <si>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</si>
  <si>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</si>
  <si>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</si>
  <si>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</si>
  <si>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</si>
  <si>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</si>
  <si>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</si>
  <si>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</si>
  <si>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</si>
  <si>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</si>
  <si>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</si>
  <si>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</si>
  <si>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</si>
  <si>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</si>
  <si>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</si>
  <si>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</si>
  <si>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</si>
  <si>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</si>
  <si>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</si>
  <si>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</si>
  <si>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</si>
  <si>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</si>
  <si>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</si>
  <si>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</si>
  <si>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</si>
  <si>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</si>
  <si>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</si>
  <si>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</si>
  <si>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</si>
  <si>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</si>
  <si>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</si>
  <si>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</si>
  <si>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</si>
  <si>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</si>
  <si>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</si>
  <si>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</si>
  <si>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</si>
  <si>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</si>
  <si>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</si>
  <si>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</si>
  <si>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</si>
  <si>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</si>
  <si>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</si>
  <si>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</si>
  <si>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</si>
  <si>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</si>
  <si>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</si>
  <si>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</si>
  <si>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</si>
  <si>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</si>
  <si>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</si>
  <si>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</si>
  <si>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</si>
  <si>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</si>
  <si>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</si>
  <si>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</si>
  <si>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</si>
  <si>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</si>
  <si>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</si>
  <si>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</si>
  <si>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</si>
  <si>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</si>
  <si>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</si>
  <si>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</si>
  <si>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</si>
  <si>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</si>
  <si>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</si>
  <si>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</si>
  <si>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</si>
  <si>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</si>
  <si>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</si>
  <si>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</si>
  <si>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</si>
  <si>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</si>
  <si>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</si>
  <si>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</si>
  <si>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</si>
  <si>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</si>
  <si>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</si>
  <si>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</si>
  <si>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</si>
  <si>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</si>
  <si>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</si>
  <si>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</si>
  <si>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</si>
  <si>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</si>
  <si>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</si>
  <si>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</si>
  <si>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</si>
  <si>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</si>
  <si>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</si>
  <si>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</si>
  <si>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</si>
  <si>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</si>
  <si>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</si>
  <si>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</si>
  <si>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</si>
  <si>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</si>
  <si>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</si>
  <si>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</si>
  <si>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</si>
  <si>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</si>
  <si>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</si>
  <si>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</si>
  <si>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</si>
  <si>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</si>
  <si>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</si>
  <si>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</si>
  <si>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</si>
  <si>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</si>
  <si>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</si>
  <si>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</si>
  <si>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</si>
  <si>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</si>
  <si>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</si>
  <si>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</si>
  <si>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</si>
  <si>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</si>
  <si>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</si>
  <si>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</si>
  <si>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</si>
  <si>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</si>
  <si>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</si>
  <si>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</si>
  <si>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</si>
  <si>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</si>
  <si>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</si>
  <si>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</si>
  <si>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</si>
  <si>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</si>
  <si>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</si>
  <si>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</si>
  <si>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</si>
  <si>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</si>
  <si>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</si>
  <si>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</si>
  <si>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</si>
  <si>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</si>
  <si>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</si>
  <si>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</si>
  <si>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</si>
  <si>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</si>
  <si>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</si>
  <si>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</si>
  <si>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</si>
  <si>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</si>
  <si>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</si>
  <si>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</si>
  <si>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</si>
  <si>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</si>
  <si>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</si>
  <si>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</si>
  <si>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</si>
  <si>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</si>
  <si>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</si>
  <si>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</si>
  <si>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</si>
  <si>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</si>
  <si>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</si>
  <si>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</si>
  <si>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</si>
  <si>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</si>
  <si>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</si>
  <si>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</si>
  <si>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</si>
  <si>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</si>
  <si>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</si>
  <si>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</si>
  <si>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</si>
  <si>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</si>
  <si>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</si>
  <si>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</si>
  <si>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</si>
  <si>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</si>
  <si>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</si>
  <si>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</si>
  <si>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</si>
  <si>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</si>
  <si>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</si>
  <si>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</si>
  <si>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</si>
  <si>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</si>
  <si>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</si>
  <si>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</si>
  <si>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</si>
  <si>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</si>
  <si>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</si>
  <si>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</si>
  <si>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</si>
  <si>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</si>
  <si>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</si>
  <si>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</si>
  <si>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</si>
  <si>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</si>
  <si>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</si>
  <si>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</si>
  <si>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</si>
  <si>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</si>
  <si>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</si>
  <si>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</si>
  <si>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</si>
  <si>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</si>
  <si>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</si>
  <si>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</si>
  <si>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</si>
  <si>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</si>
  <si>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</si>
  <si>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</si>
  <si>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</si>
  <si>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</si>
  <si>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</si>
  <si>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</si>
  <si>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</si>
  <si>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</si>
  <si>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</si>
  <si>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</si>
  <si>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</si>
  <si>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</si>
  <si>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</si>
  <si>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</si>
  <si>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</si>
  <si>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</si>
  <si>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</si>
  <si>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</si>
  <si>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</si>
  <si>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</si>
  <si>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</si>
  <si>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</si>
  <si>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</si>
  <si>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</si>
  <si>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</si>
  <si>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</si>
  <si>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</si>
  <si>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</si>
  <si>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</si>
  <si>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</si>
  <si>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</si>
  <si>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</si>
  <si>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</si>
  <si>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</si>
  <si>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</si>
  <si>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</si>
  <si>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</si>
  <si>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</si>
  <si>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</si>
  <si>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</si>
  <si>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</si>
  <si>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</si>
  <si>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</si>
  <si>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</si>
  <si>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</si>
  <si>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</si>
  <si>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</si>
  <si>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</si>
  <si>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</si>
  <si>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</si>
  <si>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</si>
  <si>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</si>
  <si>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</si>
  <si>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</si>
  <si>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</si>
  <si>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</si>
  <si>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</si>
  <si>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</si>
  <si>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</si>
  <si>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</si>
  <si>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</si>
  <si>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</si>
  <si>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</si>
  <si>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</si>
  <si>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</si>
  <si>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</si>
  <si>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</si>
  <si>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</si>
  <si>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</si>
  <si>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</si>
  <si>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</si>
  <si>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</si>
  <si>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</si>
  <si>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</si>
  <si>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</si>
  <si>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</si>
  <si>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</si>
  <si>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</si>
  <si>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</si>
  <si>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</si>
  <si>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</si>
  <si>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</si>
  <si>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</si>
  <si>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</si>
  <si>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</si>
  <si>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</si>
  <si>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</si>
  <si>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</si>
  <si>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</si>
  <si>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</si>
  <si>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</si>
  <si>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</si>
  <si>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</si>
  <si>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</si>
  <si>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</si>
  <si>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</si>
  <si>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</si>
  <si>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</si>
  <si>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</si>
  <si>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</si>
  <si>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</si>
  <si>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</si>
  <si>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</si>
  <si>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</si>
  <si>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</si>
  <si>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</si>
  <si>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</si>
  <si>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</si>
  <si>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</si>
  <si>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</si>
  <si>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</si>
  <si>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</si>
  <si>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</si>
  <si>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</si>
  <si>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</si>
  <si>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</si>
  <si>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</si>
  <si>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</si>
  <si>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</si>
  <si>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</si>
  <si>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</si>
  <si>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</si>
  <si>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</si>
  <si>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</si>
  <si>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</si>
  <si>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</si>
  <si>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</si>
  <si>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</si>
  <si>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</si>
  <si>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</si>
  <si>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</si>
  <si>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</si>
  <si>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</si>
  <si>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</si>
  <si>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</si>
  <si>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</si>
  <si>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</si>
  <si>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</si>
  <si>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</si>
  <si>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</si>
  <si>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</si>
  <si>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</si>
  <si>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</si>
  <si>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</si>
  <si>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</si>
  <si>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</si>
  <si>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</si>
  <si>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</si>
  <si>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</si>
  <si>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</si>
  <si>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</si>
  <si>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</si>
  <si>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</si>
  <si>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</si>
  <si>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</si>
  <si>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</si>
  <si>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</si>
  <si>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</si>
  <si>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</si>
  <si>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</si>
  <si>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</si>
  <si>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</si>
  <si>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</si>
  <si>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</si>
  <si>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</si>
  <si>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</si>
  <si>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</si>
  <si>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</si>
  <si>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</si>
  <si>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</si>
  <si>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</si>
  <si>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</si>
  <si>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</si>
  <si>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</si>
  <si>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</si>
  <si>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</si>
  <si>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</si>
  <si>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</si>
  <si>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</si>
  <si>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</si>
  <si>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</si>
  <si>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</si>
  <si>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</si>
  <si>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</si>
  <si>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</si>
  <si>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</si>
  <si>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</si>
  <si>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</si>
  <si>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</si>
  <si>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</si>
  <si>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</si>
  <si>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</si>
  <si>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</si>
  <si>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</si>
  <si>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</si>
  <si>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</si>
  <si>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</si>
  <si>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</si>
  <si>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</si>
  <si>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</si>
  <si>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</si>
  <si>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</si>
  <si>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</si>
  <si>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</si>
  <si>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</si>
  <si>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</si>
  <si>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</si>
  <si>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</si>
  <si>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</si>
  <si>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</si>
  <si>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</si>
  <si>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</si>
  <si>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</si>
  <si>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</si>
  <si>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</si>
  <si>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</si>
  <si>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</si>
  <si>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</si>
  <si>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</si>
  <si>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</si>
  <si>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</si>
  <si>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</si>
  <si>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</si>
  <si>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</si>
  <si>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</si>
  <si>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</si>
  <si>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</si>
  <si>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</si>
  <si>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</si>
  <si>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</si>
  <si>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</si>
  <si>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</si>
  <si>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</si>
  <si>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</si>
  <si>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</si>
  <si>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</si>
  <si>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</si>
  <si>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</si>
  <si>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</si>
  <si>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</si>
  <si>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</si>
  <si>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</si>
  <si>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</si>
  <si>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</si>
  <si>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</si>
  <si>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</si>
  <si>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</si>
  <si>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</si>
  <si>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</si>
  <si>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</si>
  <si>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</si>
  <si>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</si>
  <si>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</si>
  <si>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</si>
  <si>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</si>
  <si>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</si>
  <si>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</si>
  <si>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</si>
  <si>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</si>
  <si>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</si>
  <si>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</si>
  <si>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</si>
  <si>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</si>
  <si>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</si>
  <si>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</si>
  <si>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</si>
  <si>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</si>
  <si>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</si>
  <si>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</si>
  <si>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</si>
  <si>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</si>
  <si>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</si>
  <si>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</si>
  <si>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</si>
  <si>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</si>
  <si>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</si>
  <si>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</si>
  <si>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</si>
  <si>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</si>
  <si>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</si>
  <si>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</si>
  <si>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</si>
  <si>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</si>
  <si>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</si>
  <si>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</si>
  <si>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</si>
  <si>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</si>
  <si>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</si>
  <si>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</si>
  <si>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</si>
  <si>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</si>
  <si>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</si>
  <si>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</si>
  <si>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</si>
  <si>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</si>
  <si>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</si>
  <si>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</si>
  <si>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</si>
  <si>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</si>
  <si>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</si>
  <si>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</si>
  <si>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</si>
  <si>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</si>
  <si>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</si>
  <si>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</si>
  <si>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</si>
  <si>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</si>
  <si>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</si>
  <si>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</si>
  <si>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</si>
  <si>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</si>
  <si>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</si>
  <si>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</si>
  <si>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</si>
  <si>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</si>
  <si>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</si>
  <si>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</si>
  <si>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</si>
  <si>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</si>
  <si>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</si>
  <si>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</si>
  <si>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</si>
  <si>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</si>
  <si>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</si>
  <si>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</si>
  <si>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</si>
  <si>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</si>
  <si>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</si>
  <si>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</si>
  <si>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</si>
  <si>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</si>
  <si>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</si>
  <si>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</si>
  <si>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</si>
  <si>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</si>
  <si>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</si>
  <si>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</si>
  <si>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</si>
  <si>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</si>
  <si>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</si>
  <si>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</si>
  <si>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</si>
  <si>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</si>
  <si>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</si>
  <si>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</si>
  <si>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</si>
  <si>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</si>
  <si>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</si>
  <si>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</si>
  <si>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</si>
  <si>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</si>
  <si>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</si>
  <si>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</si>
  <si>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</si>
  <si>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</si>
  <si>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</si>
  <si>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</si>
  <si>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</si>
  <si>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</si>
  <si>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</si>
  <si>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</si>
  <si>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</si>
  <si>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</si>
  <si>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</si>
  <si>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</si>
  <si>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</si>
  <si>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</si>
  <si>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</si>
  <si>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</si>
  <si>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</si>
  <si>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</si>
  <si>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</si>
  <si>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</si>
  <si>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</si>
  <si>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</si>
  <si>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</si>
  <si>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</si>
  <si>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</si>
  <si>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</si>
  <si>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</si>
  <si>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</si>
  <si>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</si>
  <si>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</si>
  <si>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</si>
  <si>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</si>
  <si>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</si>
  <si>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</si>
  <si>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</si>
  <si>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</si>
  <si>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</si>
  <si>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</si>
  <si>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</si>
  <si>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</si>
  <si>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</si>
  <si>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</si>
  <si>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</si>
  <si>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</si>
  <si>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</si>
  <si>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</si>
  <si>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</si>
  <si>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</si>
  <si>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</si>
  <si>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</si>
  <si>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</si>
  <si>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</si>
  <si>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</si>
  <si>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</si>
  <si>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</si>
  <si>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</si>
  <si>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</si>
  <si>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</si>
  <si>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</si>
  <si>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</si>
  <si>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</si>
  <si>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</si>
  <si>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</si>
  <si>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</si>
  <si>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</si>
  <si>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</si>
  <si>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</si>
  <si>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</si>
  <si>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</si>
  <si>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</si>
  <si>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</si>
  <si>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</si>
  <si>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</si>
  <si>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</si>
  <si>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</si>
  <si>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</si>
  <si>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</si>
  <si>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</si>
  <si>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</si>
  <si>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</si>
  <si>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</si>
  <si>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</si>
  <si>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</si>
  <si>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</si>
  <si>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</si>
  <si>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</si>
  <si>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</si>
  <si>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</si>
  <si>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</si>
  <si>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</si>
  <si>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</si>
  <si>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</si>
  <si>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</si>
  <si>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</si>
  <si>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</si>
  <si>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</si>
  <si>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</si>
  <si>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</si>
  <si>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</si>
  <si>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</si>
  <si>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</si>
  <si>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</si>
  <si>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</si>
  <si>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</si>
  <si>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</si>
  <si>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</si>
  <si>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</si>
  <si>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</si>
  <si>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</si>
  <si>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</si>
  <si>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</si>
  <si>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</si>
  <si>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</si>
  <si>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</si>
  <si>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</si>
  <si>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</si>
  <si>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</si>
  <si>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</si>
  <si>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</si>
  <si>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</si>
  <si>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</si>
  <si>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</si>
  <si>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</si>
  <si>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</si>
  <si>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</si>
  <si>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</si>
  <si>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</si>
  <si>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</si>
  <si>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</si>
  <si>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</si>
  <si>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</si>
  <si>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</si>
  <si>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</si>
  <si>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</si>
  <si>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</si>
  <si>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</si>
  <si>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</si>
  <si>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</si>
  <si>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</si>
  <si>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</si>
  <si>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</si>
  <si>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</si>
  <si>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</si>
  <si>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</si>
  <si>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</si>
  <si>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</si>
  <si>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</si>
  <si>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</si>
  <si>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</si>
  <si>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</si>
  <si>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</si>
  <si>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</si>
  <si>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</si>
  <si>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</si>
  <si>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</si>
  <si>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</si>
  <si>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</si>
  <si>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</si>
  <si>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</si>
  <si>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</si>
  <si>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</si>
  <si>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</si>
  <si>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</si>
  <si>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</si>
  <si>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</si>
  <si>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</si>
  <si>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</si>
  <si>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</si>
  <si>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</si>
  <si>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</si>
  <si>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</si>
  <si>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</si>
  <si>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</si>
  <si>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</si>
  <si>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</si>
  <si>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</si>
  <si>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</si>
  <si>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</si>
  <si>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</si>
  <si>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</si>
  <si>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</si>
  <si>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</si>
  <si>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</si>
  <si>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</si>
  <si>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</si>
  <si>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</si>
  <si>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</si>
  <si>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</si>
  <si>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</si>
  <si>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</si>
  <si>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</si>
  <si>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</si>
  <si>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</si>
  <si>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</si>
  <si>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</si>
  <si>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</si>
  <si>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</si>
  <si>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</si>
  <si>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</si>
  <si>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</si>
  <si>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</si>
  <si>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</si>
  <si>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</si>
  <si>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</si>
  <si>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</si>
  <si>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</si>
  <si>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</si>
  <si>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</si>
  <si>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</si>
  <si>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</si>
  <si>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</si>
  <si>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</si>
  <si>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</si>
  <si>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</si>
  <si>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</si>
  <si>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</si>
  <si>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</si>
  <si>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</si>
  <si>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</si>
  <si>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</si>
  <si>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</si>
  <si>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</si>
  <si>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</si>
  <si>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</si>
  <si>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</si>
  <si>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</si>
  <si>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</si>
  <si>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</si>
  <si>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</si>
  <si>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</si>
  <si>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</si>
  <si>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</si>
  <si>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</si>
  <si>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</si>
  <si>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</si>
  <si>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</si>
  <si>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</si>
  <si>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</si>
  <si>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</si>
  <si>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</si>
  <si>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</si>
  <si>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</si>
  <si>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</si>
  <si>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</si>
  <si>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</si>
  <si>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</si>
  <si>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</si>
  <si>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</si>
  <si>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</si>
  <si>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</si>
  <si>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</si>
  <si>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</si>
  <si>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</si>
  <si>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</si>
  <si>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</si>
  <si>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</si>
  <si>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</si>
  <si>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</si>
  <si>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</si>
  <si>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</si>
  <si>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</si>
  <si>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</si>
  <si>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</si>
  <si>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</si>
  <si>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</si>
  <si>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</si>
  <si>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</si>
  <si>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</si>
  <si>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</si>
  <si>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</si>
  <si>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</si>
  <si>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</si>
  <si>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</si>
  <si>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</si>
  <si>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</si>
  <si>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</si>
  <si>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</si>
  <si>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</si>
  <si>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</si>
  <si>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</si>
  <si>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</si>
  <si>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</si>
  <si>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</si>
  <si>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</si>
  <si>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</si>
  <si>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</si>
  <si>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</si>
  <si>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</si>
  <si>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</si>
  <si>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</si>
  <si>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</si>
  <si>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</si>
  <si>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</si>
  <si>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</si>
  <si>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</si>
  <si>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</si>
  <si>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</si>
  <si>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</si>
  <si>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</si>
  <si>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</si>
  <si>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</si>
  <si>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</si>
  <si>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</si>
  <si>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</si>
  <si>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</si>
  <si>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</si>
  <si>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</si>
  <si>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</si>
  <si>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</si>
  <si>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</si>
  <si>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</si>
  <si>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</si>
  <si>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</si>
  <si>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</si>
  <si>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</si>
  <si>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</si>
  <si>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</si>
  <si>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</si>
  <si>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</si>
  <si>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</si>
  <si>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</si>
  <si>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</si>
  <si>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</si>
  <si>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</si>
  <si>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</si>
  <si>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</si>
  <si>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</si>
  <si>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</si>
  <si>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</si>
  <si>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</si>
  <si>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</si>
  <si>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</si>
  <si>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</si>
  <si>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</si>
  <si>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</si>
  <si>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</si>
  <si>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</si>
  <si>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</si>
  <si>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</si>
  <si>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</si>
  <si>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</si>
  <si>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</si>
  <si>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</si>
  <si>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</si>
  <si>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</si>
  <si>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</si>
  <si>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</si>
  <si>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</si>
  <si>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</si>
  <si>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</si>
  <si>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</si>
  <si>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</si>
  <si>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</si>
  <si>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</si>
  <si>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</si>
  <si>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</si>
  <si>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</si>
  <si>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</si>
  <si>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</si>
  <si>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</si>
  <si>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</si>
  <si>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</si>
  <si>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</si>
  <si>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</si>
  <si>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</si>
  <si>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</si>
  <si>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</si>
  <si>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</si>
  <si>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</si>
  <si>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</si>
  <si>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</si>
  <si>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</si>
  <si>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</si>
  <si>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</si>
  <si>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</si>
  <si>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</si>
  <si>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</si>
  <si>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</si>
  <si>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</si>
  <si>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</si>
  <si>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</si>
  <si>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</si>
  <si>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</si>
  <si>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</si>
  <si>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</si>
  <si>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</si>
  <si>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</si>
  <si>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</si>
  <si>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</si>
  <si>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</si>
  <si>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</si>
  <si>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</si>
  <si>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</si>
  <si>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</si>
  <si>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</si>
  <si>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</si>
  <si>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</si>
  <si>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</si>
  <si>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</si>
  <si>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</si>
  <si>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</si>
  <si>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</si>
  <si>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</si>
  <si>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</si>
  <si>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</si>
  <si>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</si>
  <si>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</si>
  <si>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</si>
  <si>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</si>
  <si>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</si>
  <si>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</si>
  <si>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</si>
  <si>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</si>
  <si>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</si>
  <si>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</si>
  <si>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</si>
  <si>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</si>
  <si>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</si>
  <si>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</si>
  <si>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</si>
  <si>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</si>
  <si>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</si>
  <si>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</si>
  <si>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</si>
  <si>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</si>
  <si>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</si>
  <si>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</si>
  <si>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</si>
  <si>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</si>
  <si>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</si>
  <si>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</si>
  <si>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</si>
  <si>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</si>
  <si>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</si>
  <si>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</si>
  <si>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</si>
  <si>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</si>
  <si>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</si>
  <si>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</si>
  <si>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</si>
  <si>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</si>
  <si>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</si>
  <si>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</si>
  <si>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</si>
  <si>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</si>
  <si>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</si>
  <si>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</si>
  <si>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</si>
  <si>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</si>
  <si>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</si>
  <si>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</si>
  <si>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</si>
  <si>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</si>
  <si>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</si>
  <si>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</si>
  <si>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</si>
  <si>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</si>
  <si>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</si>
  <si>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</si>
  <si>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</si>
  <si>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</si>
  <si>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</si>
  <si>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</si>
  <si>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</si>
  <si>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</si>
  <si>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</si>
  <si>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</si>
  <si>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</si>
  <si>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</si>
  <si>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</si>
  <si>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</si>
  <si>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</si>
  <si>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</si>
  <si>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</si>
  <si>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</si>
  <si>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</si>
  <si>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</si>
  <si>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</si>
  <si>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</si>
  <si>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</si>
  <si>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</si>
  <si>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</si>
  <si>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</si>
  <si>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</si>
  <si>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</si>
  <si>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</si>
  <si>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</si>
  <si>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</si>
  <si>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</si>
  <si>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</si>
  <si>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</si>
  <si>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</si>
  <si>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</si>
  <si>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</si>
  <si>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</si>
  <si>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</si>
  <si>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</si>
  <si>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</si>
  <si>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</si>
  <si>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</si>
  <si>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</si>
  <si>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</si>
  <si>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</si>
  <si>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</si>
  <si>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</si>
  <si>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</si>
  <si>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</si>
  <si>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</si>
  <si>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</si>
  <si>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</si>
  <si>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</si>
  <si>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</si>
  <si>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</si>
  <si>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</si>
  <si>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</si>
  <si>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</si>
  <si>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</si>
  <si>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</si>
  <si>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</si>
  <si>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</si>
  <si>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</si>
  <si>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</si>
  <si>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</si>
  <si>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</si>
  <si>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</si>
  <si>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</si>
  <si>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</si>
  <si>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</si>
  <si>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</si>
  <si>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</si>
  <si>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</si>
  <si>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</si>
  <si>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</si>
  <si>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</si>
  <si>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</si>
  <si>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</si>
  <si>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</si>
  <si>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</si>
  <si>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</si>
  <si>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</si>
  <si>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</si>
  <si>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</si>
  <si>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</si>
  <si>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</si>
  <si>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</si>
  <si>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</si>
  <si>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</si>
  <si>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</si>
  <si>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</si>
  <si>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</si>
  <si>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</si>
  <si>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</si>
  <si>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</si>
  <si>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</si>
  <si>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</si>
  <si>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</si>
  <si>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</si>
  <si>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</si>
  <si>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</si>
  <si>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</si>
  <si>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</si>
  <si>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</si>
  <si>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</si>
  <si>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</si>
  <si>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</si>
  <si>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</si>
  <si>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</si>
  <si>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</si>
  <si>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</si>
  <si>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</si>
  <si>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</si>
  <si>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</si>
  <si>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</si>
  <si>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</si>
  <si>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</si>
  <si>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</si>
  <si>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</si>
  <si>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</si>
  <si>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</si>
  <si>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</si>
  <si>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</si>
  <si>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</si>
  <si>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</si>
  <si>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</si>
  <si>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</si>
  <si>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</si>
  <si>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</si>
  <si>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</si>
  <si>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</si>
  <si>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</si>
  <si>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</si>
  <si>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</si>
  <si>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</si>
  <si>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</si>
  <si>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</si>
  <si>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</si>
  <si>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</si>
  <si>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</si>
  <si>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</si>
  <si>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</si>
  <si>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</si>
  <si>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</si>
  <si>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</si>
  <si>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</si>
  <si>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</si>
  <si>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</si>
  <si>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</si>
  <si>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</si>
  <si>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</si>
  <si>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</si>
  <si>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</si>
  <si>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</si>
  <si>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</si>
  <si>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</si>
  <si>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</si>
  <si>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</si>
  <si>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</si>
  <si>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</si>
  <si>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</si>
  <si>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</si>
  <si>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</si>
  <si>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</si>
  <si>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</si>
  <si>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</si>
  <si>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</si>
  <si>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</si>
  <si>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</si>
  <si>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</si>
  <si>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</si>
  <si>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</si>
  <si>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</si>
  <si>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</si>
  <si>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</si>
  <si>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</si>
  <si>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</si>
  <si>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</si>
  <si>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</si>
  <si>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</si>
  <si>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</si>
  <si>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</si>
  <si>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</si>
  <si>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</si>
  <si>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</si>
  <si>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</si>
  <si>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</si>
  <si>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</si>
  <si>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</si>
  <si>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</si>
  <si>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</si>
  <si>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</si>
  <si>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</si>
  <si>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</si>
  <si>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</si>
  <si>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</si>
  <si>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</si>
  <si>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</si>
  <si>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</si>
  <si>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</si>
  <si>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</si>
  <si>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</si>
  <si>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</si>
  <si>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</si>
  <si>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</si>
  <si>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</si>
  <si>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</si>
  <si>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</si>
  <si>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</si>
  <si>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</si>
  <si>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</si>
  <si>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</si>
  <si>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</si>
  <si>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</si>
  <si>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</si>
  <si>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</si>
  <si>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</si>
  <si>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</si>
  <si>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</si>
  <si>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</si>
  <si>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</si>
  <si>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</si>
  <si>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</si>
  <si>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</si>
  <si>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</si>
  <si>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</si>
  <si>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</si>
  <si>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</si>
  <si>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</si>
  <si>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</si>
  <si>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</si>
  <si>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</si>
  <si>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</si>
  <si>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</si>
  <si>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</si>
  <si>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</si>
  <si>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</si>
  <si>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</si>
  <si>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</si>
  <si>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</si>
  <si>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</si>
  <si>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</si>
  <si>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</si>
  <si>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</si>
  <si>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</si>
  <si>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</si>
  <si>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</si>
  <si>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</si>
  <si>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</si>
  <si>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</si>
  <si>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</si>
  <si>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</si>
  <si>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</si>
  <si>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</si>
  <si>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</si>
  <si>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</si>
  <si>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</si>
  <si>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</si>
  <si>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</si>
  <si>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</si>
  <si>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</si>
  <si>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</si>
  <si>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</si>
  <si>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</si>
  <si>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</si>
  <si>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</si>
  <si>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</si>
  <si>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</si>
  <si>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</si>
  <si>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</si>
  <si>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</si>
  <si>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</si>
  <si>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</si>
  <si>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</si>
  <si>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</si>
  <si>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</si>
  <si>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</si>
  <si>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</si>
  <si>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</si>
  <si>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</si>
  <si>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</si>
  <si>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</si>
  <si>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</si>
  <si>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</si>
  <si>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</si>
  <si>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</si>
  <si>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</si>
  <si>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</si>
  <si>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</si>
  <si>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</si>
  <si>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</si>
  <si>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</si>
  <si>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</si>
  <si>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</si>
  <si>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</si>
  <si>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</si>
  <si>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</si>
  <si>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</si>
  <si>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</si>
  <si>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</si>
  <si>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</si>
  <si>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</si>
  <si>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</si>
  <si>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</si>
  <si>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</si>
  <si>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</si>
  <si>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</si>
  <si>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</si>
  <si>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</si>
  <si>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</si>
  <si>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</si>
  <si>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</si>
  <si>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</si>
  <si>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</si>
  <si>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</si>
  <si>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</si>
  <si>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</si>
  <si>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</si>
  <si>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</si>
  <si>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</si>
  <si>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</si>
  <si>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</si>
  <si>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</si>
  <si>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</si>
  <si>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</si>
  <si>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</si>
  <si>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</si>
  <si>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</si>
  <si>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</si>
  <si>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</si>
  <si>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</si>
  <si>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</si>
  <si>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</si>
  <si>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</si>
  <si>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</si>
  <si>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</si>
  <si>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</si>
  <si>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</si>
  <si>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</si>
  <si>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</si>
  <si>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</si>
  <si>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</si>
  <si>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</si>
  <si>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</si>
  <si>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</si>
  <si>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</si>
  <si>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</si>
  <si>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</si>
  <si>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</si>
  <si>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</si>
  <si>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</si>
  <si>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</si>
  <si>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</si>
  <si>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</si>
  <si>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</si>
  <si>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</si>
  <si>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</si>
  <si>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</si>
  <si>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</si>
  <si>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</si>
  <si>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</si>
  <si>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</si>
  <si>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</si>
  <si>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</si>
  <si>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</si>
  <si>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</si>
  <si>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</si>
  <si>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</si>
  <si>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</si>
  <si>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</si>
  <si>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</si>
  <si>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</si>
  <si>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</si>
  <si>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</si>
  <si>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</si>
  <si>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</si>
  <si>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</si>
  <si>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</si>
  <si>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</si>
  <si>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</si>
  <si>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</si>
  <si>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</si>
  <si>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</si>
  <si>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</si>
  <si>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</si>
  <si>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</si>
  <si>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</si>
  <si>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</si>
  <si>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</si>
  <si>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</si>
  <si>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</si>
  <si>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</si>
  <si>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</si>
  <si>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</si>
  <si>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</si>
  <si>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</si>
  <si>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</si>
  <si>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</si>
  <si>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</si>
  <si>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</si>
  <si>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</si>
  <si>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</si>
  <si>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</si>
  <si>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</si>
  <si>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</si>
  <si>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</si>
  <si>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</si>
  <si>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</si>
  <si>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</si>
  <si>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</si>
  <si>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</si>
  <si>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</si>
  <si>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</si>
  <si>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</si>
  <si>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</si>
  <si>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</si>
  <si>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</si>
  <si>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</si>
  <si>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</si>
  <si>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</si>
  <si>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</si>
  <si>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</si>
  <si>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</si>
  <si>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</si>
  <si>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</si>
  <si>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</si>
  <si>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</si>
  <si>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</si>
  <si>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</si>
  <si>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</si>
  <si>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</si>
  <si>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</si>
  <si>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</si>
  <si>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</si>
  <si>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</si>
  <si>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</si>
  <si>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</si>
  <si>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</si>
  <si>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</si>
  <si>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</si>
  <si>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</si>
  <si>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</si>
  <si>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</si>
  <si>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</si>
  <si>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</si>
  <si>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</si>
  <si>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</si>
  <si>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</si>
  <si>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</si>
  <si>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</si>
  <si>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</si>
  <si>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</si>
  <si>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</si>
  <si>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</si>
  <si>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</si>
  <si>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</si>
  <si>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</si>
  <si>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</si>
  <si>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</si>
  <si>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</si>
  <si>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</si>
  <si>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</si>
  <si>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</si>
  <si>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</si>
  <si>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</si>
  <si>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</si>
  <si>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</si>
  <si>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</si>
  <si>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</si>
  <si>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</si>
  <si>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</si>
  <si>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</si>
  <si>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</si>
  <si>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</si>
  <si>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</si>
  <si>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</si>
  <si>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</si>
  <si>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</si>
  <si>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</si>
  <si>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</si>
  <si>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</si>
  <si>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</si>
  <si>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</si>
  <si>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</si>
  <si>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</si>
  <si>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</si>
  <si>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</si>
  <si>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</si>
  <si>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</si>
  <si>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</si>
  <si>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</si>
  <si>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</si>
  <si>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</si>
  <si>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</si>
  <si>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</si>
  <si>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</si>
  <si>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</si>
  <si>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</si>
  <si>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</si>
  <si>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</si>
  <si>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</si>
  <si>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</si>
  <si>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</si>
  <si>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</si>
  <si>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</si>
  <si>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</si>
  <si>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</si>
  <si>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</si>
  <si>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</si>
  <si>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</si>
  <si>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</si>
  <si>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</si>
  <si>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</si>
  <si>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</si>
  <si>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</si>
  <si>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</si>
  <si>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</si>
  <si>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</si>
  <si>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</si>
  <si>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</si>
  <si>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</si>
  <si>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</si>
  <si>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</si>
  <si>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</si>
  <si>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</si>
  <si>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</si>
  <si>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</si>
  <si>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</si>
  <si>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</si>
  <si>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</si>
  <si>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</si>
  <si>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</si>
  <si>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</si>
  <si>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</si>
  <si>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</si>
  <si>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</si>
  <si>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</si>
  <si>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</si>
  <si>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</si>
  <si>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</si>
  <si>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</si>
  <si>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</si>
  <si>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</si>
  <si>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</si>
  <si>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</si>
  <si>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</si>
  <si>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</si>
  <si>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</si>
  <si>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</si>
  <si>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</si>
  <si>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</si>
  <si>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</si>
  <si>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</si>
  <si>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</si>
  <si>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</si>
  <si>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</si>
  <si>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</si>
  <si>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</si>
  <si>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</si>
  <si>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</si>
  <si>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</si>
  <si>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</si>
  <si>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</si>
  <si>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</si>
  <si>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</si>
  <si>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</si>
  <si>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</si>
  <si>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</si>
  <si>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</si>
  <si>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</si>
  <si>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</si>
  <si>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</si>
  <si>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</si>
  <si>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</si>
  <si>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</si>
  <si>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</si>
  <si>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</si>
  <si>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</si>
  <si>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</si>
  <si>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</si>
  <si>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</si>
  <si>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</si>
  <si>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</si>
  <si>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</si>
  <si>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</si>
  <si>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</si>
  <si>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</si>
  <si>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</si>
  <si>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</si>
  <si>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</si>
  <si>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</si>
  <si>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</si>
  <si>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</si>
  <si>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</si>
  <si>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</si>
  <si>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</si>
  <si>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</si>
  <si>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</si>
  <si>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</si>
  <si>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</si>
  <si>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</si>
  <si>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</si>
  <si>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</si>
  <si>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</si>
  <si>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</si>
  <si>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</si>
  <si>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</si>
  <si>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</si>
  <si>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</si>
  <si>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</si>
  <si>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</si>
  <si>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</si>
  <si>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</si>
  <si>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</si>
  <si>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</si>
  <si>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</si>
  <si>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</si>
  <si>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</si>
  <si>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</si>
  <si>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</si>
  <si>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</si>
  <si>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</si>
  <si>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</si>
  <si>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</si>
  <si>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</si>
  <si>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</si>
  <si>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</si>
  <si>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</si>
  <si>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</si>
  <si>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</si>
  <si>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</si>
  <si>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</si>
  <si>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</si>
  <si>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</si>
  <si>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</si>
  <si>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</si>
  <si>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</si>
  <si>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</si>
  <si>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</si>
  <si>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</si>
  <si>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</si>
  <si>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</si>
  <si>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</si>
  <si>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</si>
  <si>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</si>
  <si>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</si>
  <si>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</si>
  <si>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</si>
  <si>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</si>
  <si>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</si>
  <si>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</si>
  <si>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</si>
  <si>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</si>
  <si>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</si>
  <si>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</si>
  <si>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</si>
  <si>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</si>
  <si>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</si>
  <si>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</si>
  <si>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</si>
  <si>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</si>
  <si>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</si>
  <si>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</si>
  <si>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</si>
  <si>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</si>
  <si>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</si>
  <si>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</si>
  <si>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</si>
  <si>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</si>
  <si>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</si>
  <si>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</si>
  <si>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</si>
  <si>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</si>
  <si>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</si>
  <si>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</si>
  <si>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</si>
  <si>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</si>
  <si>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</si>
  <si>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</si>
  <si>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</si>
  <si>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</si>
  <si>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</si>
  <si>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</si>
  <si>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</si>
  <si>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</si>
  <si>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</si>
  <si>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</si>
  <si>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</si>
  <si>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</si>
  <si>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</si>
  <si>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</si>
  <si>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</si>
  <si>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</si>
  <si>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</si>
  <si>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</si>
  <si>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</si>
  <si>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</si>
  <si>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</si>
  <si>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</si>
  <si>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</si>
  <si>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</si>
  <si>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</si>
  <si>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</si>
  <si>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</si>
  <si>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</si>
  <si>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</si>
  <si>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</si>
  <si>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</si>
  <si>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</si>
  <si>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</si>
  <si>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</si>
  <si>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</si>
  <si>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</si>
  <si>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</si>
  <si>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</si>
  <si>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</si>
  <si>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</si>
  <si>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</si>
  <si>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</si>
  <si>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</si>
  <si>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</si>
  <si>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</si>
  <si>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</si>
  <si>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</si>
  <si>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</si>
  <si>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</si>
  <si>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</si>
  <si>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</si>
  <si>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</si>
  <si>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</si>
  <si>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</si>
  <si>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</si>
  <si>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</si>
  <si>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</si>
  <si>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</si>
  <si>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</si>
  <si>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</si>
  <si>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</si>
  <si>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</si>
  <si>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</si>
  <si>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</si>
  <si>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</si>
  <si>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</si>
  <si>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</si>
  <si>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</si>
  <si>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</si>
  <si>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</si>
  <si>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</si>
  <si>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</si>
  <si>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</si>
  <si>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</si>
  <si>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</si>
  <si>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</si>
  <si>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</si>
  <si>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</si>
  <si>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</si>
  <si>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</si>
  <si>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</si>
  <si>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</si>
  <si>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</si>
  <si>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</si>
  <si>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</si>
  <si>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</si>
  <si>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</si>
  <si>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</si>
  <si>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</si>
  <si>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</si>
  <si>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</si>
  <si>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</si>
  <si>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</si>
  <si>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</si>
  <si>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</si>
  <si>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</si>
  <si>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</si>
  <si>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</si>
  <si>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</si>
  <si>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</si>
  <si>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</si>
  <si>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</si>
  <si>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</si>
  <si>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</si>
  <si>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</si>
  <si>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</si>
  <si>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</si>
  <si>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</si>
  <si>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</si>
  <si>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</si>
  <si>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</si>
  <si>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</si>
  <si>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</si>
  <si>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</si>
  <si>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</si>
  <si>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</si>
  <si>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</si>
  <si>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</si>
  <si>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</si>
  <si>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</si>
  <si>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</si>
  <si>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</si>
  <si>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</si>
  <si>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</si>
  <si>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</si>
  <si>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</si>
  <si>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</si>
  <si>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</si>
  <si>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</si>
  <si>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</si>
  <si>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</si>
  <si>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</si>
  <si>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</si>
  <si>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</si>
  <si>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</si>
  <si>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</si>
  <si>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</si>
  <si>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</si>
  <si>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</si>
  <si>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</si>
  <si>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</si>
  <si>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</si>
  <si>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</si>
  <si>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</si>
  <si>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</si>
  <si>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</si>
  <si>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</si>
  <si>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</si>
  <si>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</si>
  <si>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</si>
  <si>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</si>
  <si>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</si>
  <si>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</si>
  <si>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</si>
  <si>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</si>
  <si>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</si>
  <si>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</si>
  <si>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</si>
  <si>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</si>
  <si>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</si>
  <si>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</si>
  <si>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</si>
  <si>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</si>
  <si>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</si>
  <si>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</si>
  <si>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</si>
  <si>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</si>
  <si>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</si>
  <si>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</si>
  <si>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</si>
  <si>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</si>
  <si>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</si>
  <si>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</si>
  <si>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</si>
  <si>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</si>
  <si>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</si>
  <si>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</si>
  <si>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</si>
  <si>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</si>
  <si>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</si>
  <si>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</si>
  <si>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</si>
  <si>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</si>
  <si>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</si>
  <si>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</si>
  <si>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</si>
  <si>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</si>
  <si>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</si>
  <si>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</si>
  <si>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</si>
  <si>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</si>
  <si>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</si>
  <si>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</si>
  <si>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</si>
  <si>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</si>
  <si>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</si>
  <si>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</si>
  <si>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</si>
  <si>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</si>
  <si>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</si>
  <si>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</si>
  <si>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</si>
  <si>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</si>
  <si>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</si>
  <si>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</si>
  <si>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</si>
  <si>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</si>
  <si>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</si>
  <si>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</si>
  <si>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</si>
  <si>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</si>
  <si>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</si>
  <si>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</si>
  <si>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</si>
  <si>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</si>
  <si>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</si>
  <si>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</si>
  <si>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</si>
  <si>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</si>
  <si>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</si>
  <si>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</si>
  <si>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</si>
  <si>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</si>
  <si>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</si>
  <si>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</si>
  <si>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</si>
  <si>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</si>
  <si>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</si>
  <si>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</si>
  <si>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</si>
  <si>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</si>
  <si>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</si>
  <si>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</si>
  <si>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</si>
  <si>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</si>
  <si>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</si>
  <si>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</si>
  <si>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</si>
  <si>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</si>
  <si>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</si>
  <si>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</si>
  <si>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</si>
  <si>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</si>
  <si>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</si>
  <si>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</si>
  <si>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</si>
  <si>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</si>
  <si>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</si>
  <si>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</si>
  <si>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</si>
  <si>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</si>
  <si>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</si>
  <si>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</si>
  <si>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</si>
  <si>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</si>
  <si>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</si>
  <si>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</si>
  <si>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</si>
  <si>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</si>
  <si>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</si>
  <si>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</si>
  <si>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</si>
  <si>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</si>
  <si>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</si>
  <si>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</si>
  <si>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</si>
  <si>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</si>
  <si>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</si>
  <si>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</si>
  <si>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</si>
  <si>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</si>
  <si>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</si>
  <si>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</si>
  <si>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</si>
  <si>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</si>
  <si>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</si>
  <si>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</si>
  <si>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</si>
  <si>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</si>
  <si>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</si>
  <si>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</si>
  <si>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</si>
  <si>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</si>
  <si>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</si>
  <si>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</si>
  <si>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</si>
  <si>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</si>
  <si>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</si>
  <si>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</si>
  <si>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</si>
  <si>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</si>
  <si>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</si>
  <si>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</si>
  <si>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</si>
  <si>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</si>
  <si>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</si>
  <si>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</si>
  <si>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</si>
  <si>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</si>
  <si>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</si>
  <si>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</si>
  <si>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</si>
  <si>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</si>
  <si>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</si>
  <si>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</si>
  <si>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</si>
  <si>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</si>
  <si>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</si>
  <si>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</si>
  <si>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</si>
  <si>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</si>
  <si>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</si>
  <si>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</si>
  <si>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</si>
  <si>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</si>
  <si>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</si>
  <si>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</si>
  <si>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</si>
  <si>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</si>
  <si>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</si>
  <si>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</si>
  <si>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</si>
  <si>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</si>
  <si>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</si>
  <si>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</si>
  <si>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</si>
  <si>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</si>
  <si>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</si>
  <si>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</si>
  <si>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</si>
  <si>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</si>
  <si>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</si>
  <si>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</si>
  <si>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</si>
  <si>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</si>
  <si>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</si>
  <si>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</si>
  <si>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</si>
  <si>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</si>
  <si>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</si>
  <si>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</si>
  <si>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</si>
  <si>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</si>
  <si>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</si>
  <si>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</si>
  <si>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</si>
  <si>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</si>
  <si>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</si>
  <si>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</si>
  <si>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</si>
  <si>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</si>
  <si>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</si>
  <si>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</si>
  <si>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</si>
  <si>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</si>
  <si>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</si>
  <si>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</si>
  <si>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</si>
  <si>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</si>
  <si>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</si>
  <si>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</si>
  <si>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</si>
  <si>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</si>
  <si>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</si>
  <si>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</si>
  <si>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</si>
  <si>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</si>
  <si>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</si>
  <si>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</si>
  <si>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</si>
  <si>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</si>
  <si>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</si>
  <si>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</si>
  <si>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</si>
  <si>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</si>
  <si>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</si>
  <si>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</si>
  <si>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</si>
  <si>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</si>
  <si>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</si>
  <si>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</si>
  <si>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</si>
  <si>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</si>
  <si>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</si>
  <si>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</si>
  <si>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</si>
  <si>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</si>
  <si>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</si>
  <si>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</si>
  <si>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</si>
  <si>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</si>
  <si>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</si>
  <si>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</si>
  <si>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</si>
  <si>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</si>
  <si>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</si>
  <si>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</si>
  <si>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</si>
  <si>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</si>
  <si>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</si>
  <si>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</si>
  <si>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</si>
  <si>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</si>
  <si>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</si>
  <si>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</si>
  <si>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</si>
  <si>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</si>
  <si>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</si>
  <si>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</si>
  <si>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</si>
  <si>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</si>
  <si>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</si>
  <si>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</si>
  <si>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</si>
  <si>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</si>
  <si>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</si>
  <si>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</si>
  <si>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</si>
  <si>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</si>
  <si>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</si>
  <si>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</si>
  <si>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</si>
  <si>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</si>
  <si>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</si>
  <si>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</si>
  <si>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</si>
  <si>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</si>
  <si>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</si>
  <si>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</si>
  <si>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</si>
  <si>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</si>
  <si>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</si>
  <si>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</si>
  <si>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</si>
  <si>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</si>
  <si>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</si>
  <si>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</si>
  <si>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</si>
  <si>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</si>
  <si>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</si>
  <si>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</si>
  <si>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</si>
  <si>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</si>
  <si>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</si>
  <si>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</si>
  <si>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</si>
  <si>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</si>
  <si>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</si>
  <si>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</si>
  <si>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</si>
  <si>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</si>
  <si>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</si>
  <si>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</si>
  <si>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</si>
  <si>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</si>
  <si>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</si>
  <si>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</si>
  <si>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</si>
  <si>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</si>
  <si>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</si>
  <si>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</si>
  <si>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</si>
  <si>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</si>
  <si>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</si>
  <si>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</si>
  <si>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</si>
  <si>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</si>
  <si>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</si>
  <si>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</si>
  <si>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</si>
  <si>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</si>
  <si>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</si>
  <si>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</si>
  <si>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</si>
  <si>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</si>
  <si>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</si>
  <si>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</si>
  <si>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</si>
  <si>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</si>
  <si>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</si>
  <si>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</si>
  <si>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</si>
  <si>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</si>
  <si>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</si>
  <si>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</si>
  <si>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</si>
  <si>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</si>
  <si>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</si>
  <si>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</si>
  <si>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</si>
  <si>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</si>
  <si>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</si>
  <si>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</si>
  <si>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</si>
  <si>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</si>
  <si>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</si>
  <si>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</si>
  <si>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</si>
  <si>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</si>
  <si>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</si>
  <si>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</si>
  <si>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</si>
  <si>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</si>
  <si>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</si>
  <si>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</si>
  <si>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</si>
  <si>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</si>
  <si>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</si>
  <si>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</si>
  <si>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</si>
  <si>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</si>
  <si>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</si>
  <si>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</si>
  <si>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</si>
  <si>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</si>
  <si>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</si>
  <si>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</si>
  <si>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</si>
  <si>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</si>
  <si>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</si>
  <si>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</si>
  <si>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</si>
  <si>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</si>
  <si>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</si>
  <si>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</si>
  <si>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</si>
  <si>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</si>
  <si>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</si>
  <si>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</si>
  <si>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</si>
  <si>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</si>
  <si>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</si>
  <si>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</si>
  <si>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</si>
  <si>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</si>
  <si>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</si>
  <si>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</si>
  <si>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</si>
  <si>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</si>
  <si>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</si>
  <si>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</si>
  <si>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</si>
  <si>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</si>
  <si>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</si>
  <si>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</si>
  <si>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</si>
  <si>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</si>
  <si>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</si>
  <si>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</si>
  <si>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</si>
  <si>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</si>
  <si>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</si>
  <si>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</si>
  <si>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</si>
  <si>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</si>
  <si>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</si>
  <si>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</si>
  <si>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</si>
  <si>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</si>
  <si>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</si>
  <si>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</si>
  <si>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</si>
  <si>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</si>
  <si>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</si>
  <si>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</si>
  <si>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</si>
  <si>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</si>
  <si>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</si>
  <si>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</si>
  <si>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</si>
  <si>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</si>
  <si>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</si>
  <si>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</si>
  <si>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</si>
  <si>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</si>
  <si>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</si>
  <si>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</si>
  <si>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</si>
  <si>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</si>
  <si>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</si>
  <si>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</si>
  <si>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</si>
  <si>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</si>
  <si>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</si>
  <si>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</si>
  <si>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</si>
  <si>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</si>
  <si>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</si>
  <si>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</si>
  <si>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</si>
  <si>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</si>
  <si>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</si>
  <si>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</si>
  <si>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</si>
  <si>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</si>
  <si>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</si>
  <si>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</si>
  <si>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</si>
  <si>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</si>
  <si>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</si>
  <si>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</si>
  <si>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</si>
  <si>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</si>
  <si>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</si>
  <si>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</si>
  <si>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</si>
  <si>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</si>
  <si>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</si>
  <si>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</si>
  <si>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</si>
  <si>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</si>
  <si>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</si>
  <si>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</si>
  <si>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</si>
  <si>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</si>
  <si>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</si>
  <si>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</si>
  <si>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</si>
  <si>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</si>
  <si>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</si>
  <si>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</si>
  <si>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</si>
  <si>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</si>
  <si>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</si>
  <si>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</si>
  <si>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</si>
  <si>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</si>
  <si>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</si>
  <si>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</si>
  <si>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</si>
  <si>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</si>
  <si>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</si>
  <si>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</si>
  <si>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</si>
  <si>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</si>
  <si>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</si>
  <si>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</si>
  <si>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</si>
  <si>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</si>
  <si>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</si>
  <si>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</si>
  <si>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</si>
  <si>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</si>
  <si>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</si>
  <si>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</si>
  <si>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</si>
  <si>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</si>
  <si>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</si>
  <si>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</si>
  <si>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</si>
  <si>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</si>
  <si>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</si>
  <si>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</si>
  <si>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</si>
  <si>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</si>
  <si>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</si>
  <si>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</si>
  <si>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</si>
  <si>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</si>
  <si>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</si>
  <si>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</si>
  <si>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</si>
  <si>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</si>
  <si>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</si>
  <si>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</si>
  <si>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</si>
  <si>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</si>
  <si>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</si>
  <si>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</si>
  <si>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</si>
  <si>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</si>
  <si>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</si>
  <si>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</si>
  <si>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</si>
  <si>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</si>
  <si>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</si>
  <si>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</si>
  <si>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</si>
  <si>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</si>
  <si>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</si>
  <si>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</si>
  <si>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</si>
  <si>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</si>
  <si>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</si>
  <si>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</si>
  <si>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</si>
  <si>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</si>
  <si>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</si>
  <si>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</si>
  <si>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</si>
  <si>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</si>
  <si>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</si>
  <si>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</si>
  <si>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</si>
  <si>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</si>
  <si>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</si>
  <si>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</si>
  <si>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</si>
  <si>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</si>
  <si>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</si>
  <si>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</si>
  <si>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</si>
  <si>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</si>
  <si>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</si>
  <si>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</si>
  <si>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</si>
  <si>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</si>
  <si>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</si>
  <si>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</si>
  <si>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</si>
  <si>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</si>
  <si>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</si>
  <si>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</si>
  <si>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</si>
  <si>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</si>
  <si>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</si>
  <si>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</si>
  <si>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</si>
  <si>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</si>
  <si>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</si>
  <si>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</si>
  <si>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</si>
  <si>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</si>
  <si>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</si>
  <si>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</si>
  <si>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</si>
  <si>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</si>
  <si>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</si>
  <si>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</si>
  <si>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</si>
  <si>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</si>
  <si>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</si>
  <si>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</si>
  <si>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</si>
  <si>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</si>
  <si>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</si>
  <si>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</si>
  <si>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</si>
  <si>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</si>
  <si>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</si>
  <si>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</si>
  <si>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</si>
  <si>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</si>
  <si>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</si>
  <si>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</si>
  <si>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</si>
  <si>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</si>
  <si>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</si>
  <si>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</si>
  <si>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</si>
  <si>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</si>
  <si>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</si>
  <si>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</si>
  <si>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</si>
  <si>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</si>
  <si>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</si>
  <si>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</si>
  <si>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</si>
  <si>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</si>
  <si>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</si>
  <si>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</si>
  <si>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</si>
  <si>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</si>
  <si>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</si>
  <si>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</si>
  <si>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</si>
  <si>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</si>
  <si>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</si>
  <si>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</si>
  <si>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</si>
  <si>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</si>
  <si>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</si>
  <si>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</si>
  <si>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</si>
  <si>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</si>
  <si>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</si>
  <si>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</si>
  <si>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</si>
  <si>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</si>
  <si>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</si>
  <si>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</si>
  <si>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</si>
  <si>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</si>
  <si>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</si>
  <si>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</si>
  <si>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</si>
  <si>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</si>
  <si>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</si>
  <si>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</si>
  <si>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</si>
  <si>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</si>
  <si>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</si>
  <si>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</si>
  <si>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</si>
  <si>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</si>
  <si>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</si>
  <si>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</si>
  <si>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</si>
  <si>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</si>
  <si>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</si>
  <si>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</si>
  <si>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</si>
  <si>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</si>
  <si>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</si>
  <si>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</si>
  <si>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</si>
  <si>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</si>
  <si>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</si>
  <si>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</si>
  <si>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</si>
  <si>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</si>
  <si>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</si>
  <si>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</si>
  <si>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</si>
  <si>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</si>
  <si>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</si>
  <si>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</si>
  <si>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</si>
  <si>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</si>
  <si>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</si>
  <si>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</si>
  <si>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</si>
  <si>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</si>
  <si>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</si>
  <si>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</si>
  <si>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</si>
  <si>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</si>
  <si>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</si>
  <si>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</si>
  <si>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</si>
  <si>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</si>
  <si>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</si>
  <si>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</si>
  <si>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</si>
  <si>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</si>
  <si>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</si>
  <si>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</si>
  <si>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</si>
  <si>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</si>
  <si>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</si>
  <si>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</si>
  <si>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</si>
  <si>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</si>
  <si>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</si>
  <si>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</si>
  <si>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</si>
  <si>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</si>
  <si>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</si>
  <si>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</si>
  <si>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</si>
  <si>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</si>
  <si>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</si>
  <si>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</si>
  <si>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</si>
  <si>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</si>
  <si>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</si>
  <si>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</si>
  <si>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</si>
  <si>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</si>
  <si>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</si>
  <si>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</si>
  <si>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</si>
  <si>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</si>
  <si>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</si>
  <si>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</si>
  <si>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</si>
  <si>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</si>
  <si>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</si>
  <si>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</si>
  <si>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</si>
  <si>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</si>
  <si>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</si>
  <si>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</si>
  <si>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</si>
  <si>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</si>
  <si>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</si>
  <si>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</si>
  <si>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</si>
  <si>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</si>
  <si>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</si>
  <si>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</si>
  <si>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</si>
  <si>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</si>
  <si>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</si>
  <si>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</si>
  <si>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</si>
  <si>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</si>
  <si>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</si>
  <si>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</si>
  <si>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</si>
  <si>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</si>
  <si>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</si>
  <si>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</si>
  <si>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</si>
  <si>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</si>
  <si>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</si>
  <si>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</si>
  <si>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</si>
  <si>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</si>
  <si>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</si>
  <si>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</si>
  <si>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</si>
  <si>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</si>
  <si>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</si>
  <si>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</si>
  <si>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</si>
  <si>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</si>
  <si>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</si>
  <si>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</si>
  <si>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</si>
  <si>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</si>
  <si>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</si>
  <si>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</si>
  <si>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</si>
  <si>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</si>
  <si>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</si>
  <si>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</si>
  <si>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</si>
  <si>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</si>
  <si>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</si>
  <si>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</si>
  <si>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</si>
  <si>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</si>
  <si>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</si>
  <si>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</si>
  <si>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</si>
  <si>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</si>
  <si>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</si>
  <si>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</si>
  <si>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</si>
  <si>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</si>
  <si>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</si>
  <si>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</si>
  <si>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</si>
  <si>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</si>
  <si>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</si>
  <si>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</si>
  <si>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</si>
  <si>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</si>
  <si>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</si>
  <si>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</si>
  <si>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</si>
  <si>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</si>
  <si>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</si>
  <si>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</si>
  <si>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</si>
  <si>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</si>
  <si>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</si>
  <si>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</si>
  <si>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</si>
  <si>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</si>
  <si>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</si>
  <si>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</si>
  <si>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</si>
  <si>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</si>
  <si>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</si>
  <si>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</si>
  <si>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</si>
  <si>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</si>
  <si>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</si>
  <si>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</si>
  <si>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</si>
  <si>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</si>
  <si>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</si>
  <si>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</si>
  <si>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</si>
  <si>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</si>
  <si>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</si>
  <si>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</si>
  <si>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</si>
  <si>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</si>
  <si>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</si>
  <si>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</si>
  <si>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</si>
  <si>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</si>
  <si>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</si>
  <si>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</si>
  <si>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</si>
  <si>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</si>
  <si>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</si>
  <si>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</si>
  <si>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</si>
  <si>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</si>
  <si>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</si>
  <si>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</si>
  <si>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</si>
  <si>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</si>
  <si>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</si>
  <si>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</si>
  <si>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</si>
  <si>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</si>
  <si>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</si>
  <si>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</si>
  <si>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</si>
  <si>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</si>
  <si>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</si>
  <si>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</si>
  <si>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</si>
  <si>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</si>
  <si>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</si>
  <si>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</si>
  <si>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</si>
  <si>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</si>
  <si>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</si>
  <si>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</si>
  <si>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</si>
  <si>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</si>
  <si>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</si>
  <si>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</si>
  <si>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</si>
  <si>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</si>
  <si>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</si>
  <si>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</si>
  <si>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</si>
  <si>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</si>
  <si>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</si>
  <si>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</si>
  <si>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</si>
  <si>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</si>
  <si>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</si>
  <si>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</si>
  <si>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</si>
  <si>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</si>
  <si>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</si>
  <si>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</si>
  <si>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</si>
  <si>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</si>
  <si>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</si>
  <si>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</si>
  <si>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</si>
  <si>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</si>
  <si>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</si>
  <si>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</si>
  <si>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</si>
  <si>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</si>
  <si>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</si>
  <si>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</si>
  <si>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</si>
  <si>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</si>
  <si>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</si>
  <si>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</si>
  <si>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</si>
  <si>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</si>
  <si>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</si>
  <si>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</si>
  <si>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</si>
  <si>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</si>
  <si>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</si>
  <si>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</si>
  <si>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</si>
  <si>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</si>
  <si>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</si>
  <si>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</si>
  <si>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</si>
  <si>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</si>
  <si>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</si>
  <si>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</si>
  <si>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</si>
  <si>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</si>
  <si>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</si>
  <si>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</si>
  <si>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</si>
  <si>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</si>
  <si>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</si>
  <si>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</si>
  <si>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</si>
  <si>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</si>
  <si>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</si>
  <si>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</si>
  <si>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</si>
  <si>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</si>
  <si>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</si>
  <si>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</si>
  <si>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</si>
  <si>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</si>
  <si>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</si>
  <si>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</si>
  <si>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</si>
  <si>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</si>
  <si>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</si>
  <si>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</si>
  <si>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</si>
  <si>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</si>
  <si>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</si>
  <si>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</si>
  <si>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</si>
  <si>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</si>
  <si>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</si>
  <si>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</si>
  <si>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</si>
  <si>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</si>
  <si>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</si>
  <si>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</si>
  <si>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</si>
  <si>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</si>
  <si>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</si>
  <si>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</si>
  <si>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</si>
  <si>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</si>
  <si>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</si>
  <si>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</si>
  <si>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</si>
  <si>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</si>
  <si>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</si>
  <si>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</si>
  <si>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</si>
  <si>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</si>
  <si>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</si>
  <si>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</si>
  <si>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</si>
  <si>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</si>
  <si>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</si>
  <si>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</si>
  <si>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</si>
  <si>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</si>
  <si>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</si>
  <si>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</si>
  <si>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</si>
  <si>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</si>
  <si>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</si>
  <si>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</si>
  <si>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</si>
  <si>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</si>
  <si>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</si>
  <si>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</si>
  <si>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</si>
  <si>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</si>
  <si>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</si>
  <si>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</si>
  <si>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</si>
  <si>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</si>
  <si>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</si>
  <si>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</si>
  <si>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</si>
  <si>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</si>
  <si>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</si>
  <si>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</si>
  <si>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</si>
  <si>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</si>
  <si>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</si>
  <si>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</si>
  <si>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</si>
  <si>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</si>
  <si>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</si>
  <si>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</si>
  <si>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</si>
  <si>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</si>
  <si>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</si>
  <si>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</si>
  <si>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</si>
  <si>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</si>
  <si>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</si>
  <si>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</si>
  <si>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</si>
  <si>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</si>
  <si>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</si>
  <si>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</si>
  <si>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</si>
  <si>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</si>
  <si>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</si>
  <si>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</si>
  <si>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</si>
  <si>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</si>
  <si>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</si>
  <si>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</si>
  <si>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</si>
  <si>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</si>
  <si>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</si>
  <si>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</si>
  <si>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</si>
  <si>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</si>
  <si>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</si>
  <si>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</si>
  <si>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</si>
  <si>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</si>
  <si>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</si>
  <si>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</si>
  <si>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</si>
  <si>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</si>
  <si>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</si>
  <si>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</si>
  <si>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</si>
  <si>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</si>
  <si>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</si>
  <si>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</si>
  <si>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</si>
  <si>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</si>
  <si>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</si>
  <si>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</si>
  <si>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</si>
  <si>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</si>
  <si>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</si>
  <si>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</si>
  <si>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</si>
  <si>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</si>
  <si>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</si>
  <si>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</si>
  <si>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</si>
  <si>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</si>
  <si>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</si>
  <si>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</si>
  <si>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</si>
  <si>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</si>
  <si>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</si>
  <si>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</si>
  <si>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</si>
  <si>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</si>
  <si>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</si>
  <si>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</si>
  <si>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</si>
  <si>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</si>
  <si>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</si>
  <si>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</si>
  <si>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</si>
  <si>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</si>
  <si>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</si>
  <si>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</si>
  <si>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</si>
  <si>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</si>
  <si>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</si>
  <si>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</si>
  <si>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</si>
  <si>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</si>
  <si>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</si>
  <si>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</si>
  <si>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</si>
  <si>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</si>
  <si>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</si>
  <si>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</si>
  <si>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</si>
  <si>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</si>
  <si>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</si>
  <si>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</si>
  <si>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</si>
  <si>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</si>
  <si>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</si>
  <si>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</si>
  <si>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</si>
  <si>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</si>
  <si>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</si>
  <si>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</si>
  <si>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</si>
  <si>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</si>
  <si>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</si>
  <si>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</si>
  <si>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</si>
  <si>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</si>
  <si>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</si>
  <si>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</si>
  <si>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</si>
  <si>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</si>
  <si>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</si>
  <si>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</si>
  <si>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</si>
  <si>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</si>
  <si>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</si>
  <si>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</si>
  <si>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</si>
  <si>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</si>
  <si>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</si>
  <si>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</si>
  <si>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</si>
  <si>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</si>
  <si>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</si>
  <si>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</si>
  <si>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</si>
  <si>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</si>
  <si>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</si>
  <si>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</si>
  <si>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</si>
  <si>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</si>
  <si>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</si>
  <si>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</si>
  <si>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</si>
  <si>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</si>
  <si>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</si>
  <si>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</si>
  <si>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</si>
  <si>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</si>
  <si>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</si>
  <si>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</si>
  <si>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</si>
  <si>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</si>
  <si>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</si>
  <si>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</si>
  <si>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</si>
  <si>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</si>
  <si>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</si>
  <si>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</si>
  <si>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</si>
  <si>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</si>
  <si>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</si>
  <si>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</si>
  <si>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</si>
  <si>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</si>
  <si>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</si>
  <si>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</si>
  <si>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</si>
  <si>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</si>
  <si>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</si>
  <si>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</si>
  <si>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</si>
  <si>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</si>
  <si>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</si>
  <si>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</si>
  <si>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</si>
  <si>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</si>
  <si>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</si>
  <si>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</si>
  <si>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</si>
  <si>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</si>
  <si>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</si>
  <si>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</si>
  <si>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</si>
  <si>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</si>
  <si>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</si>
  <si>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</si>
  <si>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</si>
  <si>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</si>
  <si>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</si>
  <si>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</si>
  <si>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</si>
  <si>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</si>
  <si>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</si>
  <si>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</si>
  <si>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</si>
  <si>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</si>
  <si>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</si>
  <si>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</si>
  <si>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</si>
  <si>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</si>
  <si>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</si>
  <si>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</si>
  <si>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</si>
  <si>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</si>
  <si>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</si>
  <si>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</si>
  <si>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</si>
  <si>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</si>
  <si>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</si>
  <si>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</si>
  <si>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</si>
  <si>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</si>
  <si>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</si>
  <si>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</si>
  <si>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</si>
  <si>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</si>
  <si>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</si>
  <si>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</si>
  <si>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</si>
  <si>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</si>
  <si>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</si>
  <si>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</si>
  <si>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</si>
  <si>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</si>
  <si>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</si>
  <si>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</si>
  <si>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</si>
  <si>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</si>
  <si>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</si>
  <si>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</si>
  <si>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</si>
  <si>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</si>
  <si>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</si>
  <si>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</si>
  <si>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</si>
  <si>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</si>
  <si>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</si>
  <si>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</si>
  <si>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</si>
  <si>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</si>
  <si>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</si>
  <si>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</si>
  <si>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</si>
  <si>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</si>
  <si>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</si>
  <si>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</si>
  <si>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</si>
  <si>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</si>
  <si>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</si>
  <si>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</si>
  <si>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</si>
  <si>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</si>
  <si>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</si>
  <si>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</si>
  <si>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</si>
  <si>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</si>
  <si>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</si>
  <si>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</si>
  <si>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</si>
  <si>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</si>
  <si>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</si>
  <si>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</si>
  <si>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</si>
  <si>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</si>
  <si>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</si>
  <si>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</si>
  <si>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</si>
  <si>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</si>
  <si>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</si>
  <si>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</si>
  <si>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</si>
  <si>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</si>
  <si>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</si>
  <si>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</si>
  <si>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</si>
  <si>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</si>
  <si>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</si>
  <si>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</si>
  <si>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</si>
  <si>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</si>
  <si>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</si>
  <si>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</si>
  <si>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</si>
  <si>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</si>
  <si>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</si>
  <si>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</si>
  <si>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</si>
  <si>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</si>
  <si>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</si>
  <si>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</si>
  <si>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</si>
  <si>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</si>
  <si>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</si>
  <si>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</si>
  <si>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</si>
  <si>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</si>
  <si>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</si>
  <si>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</si>
  <si>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</si>
  <si>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</si>
  <si>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</si>
  <si>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</si>
  <si>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</si>
  <si>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</si>
  <si>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</si>
  <si>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</si>
  <si>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</si>
  <si>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</si>
  <si>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</si>
  <si>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</si>
  <si>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</si>
  <si>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</si>
  <si>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</si>
  <si>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</si>
  <si>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</si>
  <si>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</si>
  <si>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</si>
  <si>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</si>
  <si>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</si>
  <si>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</si>
  <si>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</si>
  <si>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</si>
  <si>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</si>
  <si>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</si>
  <si>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</si>
  <si>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</si>
  <si>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</si>
  <si>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</si>
  <si>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</si>
  <si>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</si>
  <si>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</si>
  <si>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</si>
  <si>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</si>
  <si>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</si>
  <si>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</si>
  <si>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</si>
  <si>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</si>
  <si>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</si>
  <si>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</si>
  <si>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</si>
  <si>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</si>
  <si>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</si>
  <si>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</si>
  <si>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</si>
  <si>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</si>
  <si>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</si>
  <si>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</si>
  <si>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</si>
  <si>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</si>
  <si>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</si>
  <si>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</si>
  <si>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</si>
  <si>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</si>
  <si>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</si>
  <si>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</si>
  <si>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</si>
  <si>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</si>
  <si>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</si>
  <si>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</si>
  <si>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</si>
  <si>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</si>
  <si>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</si>
  <si>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</si>
  <si>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</si>
  <si>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</si>
  <si>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</si>
  <si>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</si>
  <si>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</si>
  <si>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</si>
  <si>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</si>
  <si>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</si>
  <si>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</si>
  <si>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</si>
  <si>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</si>
  <si>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</si>
  <si>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</si>
  <si>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</si>
  <si>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</si>
  <si>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</si>
  <si>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</si>
  <si>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</si>
  <si>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</si>
  <si>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</si>
  <si>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</si>
  <si>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</si>
  <si>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</si>
  <si>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</si>
  <si>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</si>
  <si>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</si>
  <si>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</si>
  <si>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</si>
  <si>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</si>
  <si>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</si>
  <si>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</si>
  <si>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</si>
  <si>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</si>
  <si>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</si>
  <si>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</si>
  <si>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</si>
  <si>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</si>
  <si>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</si>
  <si>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</si>
  <si>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</si>
  <si>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</si>
  <si>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</si>
  <si>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</si>
  <si>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</si>
  <si>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</si>
  <si>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</si>
  <si>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</si>
  <si>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</si>
  <si>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</si>
  <si>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</si>
  <si>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</si>
  <si>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</si>
  <si>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</si>
  <si>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</si>
  <si>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</si>
  <si>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</si>
  <si>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</si>
  <si>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</si>
  <si>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</si>
  <si>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</si>
  <si>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</si>
  <si>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</si>
  <si>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</si>
  <si>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</si>
  <si>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</si>
  <si>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</si>
  <si>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</si>
  <si>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</si>
  <si>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</si>
  <si>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</si>
  <si>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</si>
  <si>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</si>
  <si>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</si>
  <si>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</si>
  <si>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</si>
  <si>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</si>
  <si>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</si>
  <si>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</si>
  <si>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</si>
  <si>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</si>
  <si>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</si>
  <si>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</si>
  <si>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</si>
  <si>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</si>
  <si>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</si>
  <si>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</si>
  <si>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</si>
  <si>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</si>
  <si>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</si>
  <si>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</si>
  <si>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</si>
  <si>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</si>
  <si>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</si>
  <si>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</si>
  <si>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</si>
  <si>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</si>
  <si>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</si>
  <si>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</si>
  <si>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</si>
  <si>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</si>
  <si>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</si>
  <si>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</si>
  <si>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</si>
  <si>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</si>
  <si>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</si>
  <si>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</si>
  <si>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</si>
  <si>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</si>
  <si>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</si>
  <si>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</si>
  <si>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</si>
  <si>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</si>
  <si>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</si>
  <si>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</si>
  <si>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</si>
  <si>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</si>
  <si>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</si>
  <si>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</si>
  <si>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</si>
  <si>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</si>
  <si>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</si>
  <si>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</si>
  <si>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</si>
  <si>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</si>
  <si>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</si>
  <si>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</si>
  <si>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</si>
  <si>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</si>
  <si>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</si>
  <si>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</si>
  <si>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</si>
  <si>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</si>
  <si>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</si>
  <si>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</si>
  <si>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</si>
  <si>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</si>
  <si>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</si>
  <si>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</si>
  <si>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</si>
  <si>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</si>
  <si>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</si>
  <si>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</si>
  <si>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</si>
  <si>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</si>
  <si>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</si>
  <si>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</si>
  <si>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</si>
  <si>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</si>
  <si>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</si>
  <si>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</si>
  <si>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</si>
  <si>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</si>
  <si>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</si>
  <si>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</si>
  <si>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</si>
  <si>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</si>
  <si>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</si>
  <si>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</si>
  <si>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</si>
  <si>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</si>
  <si>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</si>
  <si>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</si>
  <si>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</si>
  <si>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</si>
  <si>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</si>
  <si>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</si>
  <si>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</si>
  <si>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</si>
  <si>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</si>
  <si>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</si>
  <si>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</si>
  <si>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</si>
  <si>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</si>
  <si>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</si>
  <si>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</si>
  <si>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</si>
  <si>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</si>
  <si>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</si>
  <si>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</si>
  <si>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</si>
  <si>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</si>
  <si>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</si>
  <si>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</si>
  <si>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</si>
  <si>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</si>
  <si>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</si>
  <si>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</si>
  <si>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</si>
  <si>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</si>
  <si>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</si>
  <si>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</si>
  <si>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</si>
  <si>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</si>
  <si>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</si>
  <si>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</si>
  <si>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</si>
  <si>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</si>
  <si>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</si>
  <si>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</si>
  <si>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</si>
  <si>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</si>
  <si>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</si>
  <si>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</si>
  <si>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</si>
  <si>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</si>
  <si>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</si>
  <si>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</si>
  <si>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</si>
  <si>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</si>
  <si>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</si>
  <si>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</si>
  <si>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</si>
  <si>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</si>
  <si>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</si>
  <si>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</si>
  <si>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</si>
  <si>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</si>
  <si>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</si>
  <si>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</si>
  <si>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</si>
  <si>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</si>
  <si>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</si>
  <si>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</si>
  <si>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</si>
  <si>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</si>
  <si>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</si>
  <si>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</si>
  <si>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</si>
  <si>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</si>
  <si>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</si>
  <si>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</si>
  <si>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</si>
  <si>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</si>
  <si>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</si>
  <si>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</si>
  <si>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</si>
  <si>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</si>
  <si>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</si>
  <si>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</si>
  <si>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</si>
  <si>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</si>
  <si>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</si>
  <si>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</si>
  <si>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</si>
  <si>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</si>
  <si>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</si>
  <si>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</si>
  <si>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</si>
  <si>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</si>
  <si>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</si>
  <si>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</si>
  <si>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</si>
  <si>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</si>
  <si>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</si>
  <si>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</si>
  <si>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</si>
  <si>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</si>
  <si>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</si>
  <si>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</si>
  <si>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</si>
  <si>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</si>
  <si>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</si>
  <si>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</si>
  <si>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</si>
  <si>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</si>
  <si>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</si>
  <si>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</si>
  <si>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</si>
  <si>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</si>
  <si>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</si>
  <si>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</si>
  <si>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</si>
  <si>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</si>
  <si>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</si>
  <si>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</si>
  <si>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</si>
  <si>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</si>
  <si>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</si>
  <si>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</si>
  <si>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</si>
  <si>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</si>
  <si>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</si>
  <si>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</si>
  <si>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</si>
  <si>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</si>
  <si>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</si>
  <si>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</si>
  <si>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</si>
  <si>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</si>
  <si>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</si>
  <si>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</si>
  <si>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</si>
  <si>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</si>
  <si>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</si>
  <si>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</si>
  <si>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</si>
  <si>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</si>
  <si>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</si>
  <si>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</si>
  <si>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</si>
  <si>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</si>
  <si>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</si>
  <si>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</si>
  <si>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</si>
  <si>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</si>
  <si>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</si>
  <si>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</si>
  <si>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</si>
  <si>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</si>
  <si>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</si>
  <si>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</si>
  <si>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</si>
  <si>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</si>
  <si>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</si>
  <si>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</si>
  <si>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</si>
  <si>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</si>
  <si>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</si>
  <si>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</si>
  <si>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</si>
  <si>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</si>
  <si>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</si>
  <si>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</si>
  <si>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</si>
  <si>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</si>
  <si>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</si>
  <si>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</si>
  <si>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</si>
  <si>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</si>
  <si>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</si>
  <si>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</si>
  <si>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</si>
  <si>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</si>
  <si>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</si>
  <si>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</si>
  <si>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</si>
  <si>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</si>
  <si>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</si>
  <si>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</si>
  <si>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</si>
  <si>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</si>
  <si>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</si>
  <si>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</si>
  <si>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</si>
  <si>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</si>
  <si>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</si>
  <si>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</si>
  <si>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</si>
  <si>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</si>
  <si>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</si>
  <si>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</si>
  <si>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</si>
  <si>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</si>
  <si>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</si>
  <si>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</si>
  <si>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</si>
  <si>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</si>
  <si>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</si>
  <si>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</si>
  <si>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</si>
  <si>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</si>
  <si>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</si>
  <si>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</si>
  <si>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</si>
  <si>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</si>
  <si>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</si>
  <si>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</si>
  <si>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</si>
  <si>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</si>
  <si>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</si>
  <si>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</si>
  <si>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</si>
  <si>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</si>
  <si>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</si>
  <si>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</si>
  <si>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</si>
  <si>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</si>
  <si>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</si>
  <si>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</si>
  <si>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</si>
  <si>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</si>
  <si>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</si>
  <si>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</si>
  <si>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</si>
  <si>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</si>
  <si>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</si>
  <si>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</si>
  <si>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</si>
  <si>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</si>
  <si>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</si>
  <si>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</si>
  <si>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</si>
  <si>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</si>
  <si>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</si>
  <si>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</si>
  <si>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</si>
  <si>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</si>
  <si>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</si>
  <si>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</si>
  <si>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</si>
  <si>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</si>
  <si>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</si>
  <si>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</si>
  <si>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</si>
  <si>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</si>
  <si>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</si>
  <si>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</si>
  <si>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</si>
  <si>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</si>
  <si>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</si>
  <si>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</si>
  <si>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</si>
  <si>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</si>
  <si>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</si>
  <si>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</si>
  <si>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</si>
  <si>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</si>
  <si>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</si>
  <si>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</si>
  <si>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</si>
  <si>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</si>
  <si>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</si>
  <si>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</si>
  <si>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</si>
  <si>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</si>
  <si>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</si>
  <si>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</si>
  <si>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</si>
  <si>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</si>
  <si>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</si>
  <si>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</si>
  <si>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</si>
  <si>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</si>
  <si>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</si>
  <si>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</si>
  <si>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</si>
  <si>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</si>
  <si>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</si>
  <si>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</si>
  <si>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</si>
  <si>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</si>
  <si>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</si>
  <si>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</si>
  <si>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</si>
  <si>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</si>
  <si>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</si>
  <si>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</si>
  <si>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</si>
  <si>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</si>
  <si>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</si>
  <si>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</si>
  <si>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</si>
  <si>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</si>
  <si>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</si>
  <si>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</si>
  <si>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</si>
  <si>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</si>
  <si>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</si>
  <si>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</si>
  <si>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</si>
  <si>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</si>
  <si>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</si>
  <si>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</si>
  <si>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</si>
  <si>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</si>
  <si>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</si>
  <si>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</si>
  <si>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</si>
  <si>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</si>
  <si>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</si>
  <si>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</si>
  <si>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</si>
  <si>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</si>
  <si>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</si>
  <si>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</si>
  <si>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</si>
  <si>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</si>
  <si>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</si>
  <si>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</si>
  <si>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</si>
  <si>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</si>
  <si>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</si>
  <si>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</si>
  <si>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</si>
  <si>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</si>
  <si>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</si>
  <si>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</si>
  <si>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</si>
  <si>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</si>
  <si>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</si>
  <si>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</si>
  <si>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</si>
  <si>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</si>
  <si>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</si>
  <si>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</si>
  <si>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</si>
  <si>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</si>
  <si>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</si>
  <si>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</si>
  <si>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</si>
  <si>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</si>
  <si>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</si>
  <si>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</si>
  <si>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</si>
  <si>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</si>
  <si>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</si>
  <si>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</si>
  <si>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</si>
  <si>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</si>
  <si>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</si>
  <si>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</si>
  <si>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</si>
  <si>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</si>
  <si>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</si>
  <si>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</si>
  <si>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</si>
  <si>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</si>
  <si>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</si>
  <si>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</si>
  <si>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</si>
  <si>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</si>
  <si>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</si>
  <si>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</si>
  <si>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</si>
  <si>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</si>
  <si>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</si>
  <si>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</si>
  <si>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</si>
  <si>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</si>
  <si>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</si>
  <si>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</si>
  <si>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</si>
  <si>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</si>
  <si>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</si>
  <si>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</si>
  <si>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</si>
  <si>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</si>
  <si>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</si>
  <si>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</si>
  <si>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</si>
  <si>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</si>
  <si>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</si>
  <si>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</si>
  <si>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</si>
  <si>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</si>
  <si>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</si>
  <si>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</si>
  <si>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</si>
  <si>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</si>
  <si>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</si>
  <si>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</si>
  <si>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</si>
  <si>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</si>
  <si>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</si>
  <si>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</si>
  <si>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</si>
  <si>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</si>
  <si>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</si>
  <si>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</si>
  <si>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</si>
  <si>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</si>
  <si>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</si>
  <si>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</si>
  <si>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</si>
  <si>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</si>
  <si>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</si>
  <si>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</si>
  <si>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</si>
  <si>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</si>
  <si>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</si>
  <si>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</si>
  <si>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</si>
  <si>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</si>
  <si>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</si>
  <si>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</si>
  <si>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</si>
  <si>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</si>
  <si>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</si>
  <si>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</si>
  <si>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</si>
  <si>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</si>
  <si>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</si>
  <si>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</si>
  <si>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</si>
  <si>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</si>
  <si>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</si>
  <si>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</si>
  <si>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</si>
  <si>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</si>
  <si>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</si>
  <si>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</si>
  <si>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</si>
  <si>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</si>
  <si>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</si>
  <si>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</si>
  <si>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</si>
  <si>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</si>
  <si>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</si>
  <si>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</si>
  <si>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</si>
  <si>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</si>
  <si>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</si>
  <si>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</si>
  <si>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</si>
  <si>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</si>
  <si>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</si>
  <si>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</si>
  <si>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</si>
  <si>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</si>
  <si>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</si>
  <si>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</si>
  <si>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</si>
  <si>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</si>
  <si>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</si>
  <si>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</si>
  <si>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</si>
  <si>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</si>
  <si>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</si>
  <si>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</si>
  <si>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</si>
  <si>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</si>
  <si>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</si>
  <si>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</si>
  <si>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</si>
  <si>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</si>
  <si>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</si>
  <si>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</si>
  <si>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</si>
  <si>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</si>
  <si>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</si>
  <si>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</si>
  <si>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</si>
  <si>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</si>
  <si>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</si>
  <si>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</si>
  <si>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</si>
  <si>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</si>
  <si>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</si>
  <si>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</si>
  <si>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</si>
  <si>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</si>
  <si>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</si>
  <si>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</si>
  <si>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</si>
  <si>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</si>
  <si>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</si>
  <si>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</si>
  <si>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</si>
  <si>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</si>
  <si>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</si>
  <si>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</si>
  <si>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</si>
  <si>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</si>
  <si>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</si>
  <si>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</si>
  <si>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</si>
  <si>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</si>
  <si>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</si>
  <si>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</si>
  <si>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</si>
  <si>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</si>
  <si>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</si>
  <si>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</si>
  <si>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</si>
  <si>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</si>
  <si>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</si>
  <si>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</si>
  <si>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</si>
  <si>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</si>
  <si>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</si>
  <si>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</si>
  <si>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</si>
  <si>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</si>
  <si>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</si>
  <si>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</si>
  <si>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</si>
  <si>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</si>
  <si>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</si>
  <si>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</si>
  <si>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</si>
  <si>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</si>
  <si>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</si>
  <si>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</si>
  <si>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</si>
  <si>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</si>
  <si>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</si>
  <si>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</si>
  <si>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</si>
  <si>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</si>
  <si>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</si>
  <si>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</si>
  <si>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</si>
  <si>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</si>
  <si>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</si>
  <si>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</si>
  <si>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</si>
  <si>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</si>
  <si>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</si>
  <si>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</si>
  <si>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</si>
  <si>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</si>
  <si>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</si>
  <si>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</si>
  <si>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</si>
  <si>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</si>
  <si>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</si>
  <si>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</si>
  <si>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</si>
  <si>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</si>
  <si>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</si>
  <si>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</si>
  <si>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</si>
  <si>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</si>
  <si>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</si>
  <si>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</si>
  <si>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</si>
  <si>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</si>
  <si>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</si>
  <si>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</si>
  <si>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</si>
  <si>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</si>
  <si>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</si>
  <si>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</si>
  <si>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</si>
  <si>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</si>
  <si>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</si>
  <si>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</si>
  <si>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</si>
  <si>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</si>
  <si>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</si>
  <si>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</si>
  <si>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</si>
  <si>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</si>
  <si>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</si>
  <si>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</si>
  <si>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</si>
  <si>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</si>
  <si>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</si>
  <si>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</si>
  <si>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</si>
  <si>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</si>
  <si>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</si>
  <si>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</si>
  <si>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</si>
  <si>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</si>
  <si>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</si>
  <si>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</si>
  <si>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</si>
  <si>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</si>
  <si>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</si>
  <si>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</si>
  <si>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</si>
  <si>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</si>
  <si>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</si>
  <si>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</si>
  <si>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</si>
  <si>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</si>
  <si>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</si>
  <si>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</si>
  <si>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</si>
  <si>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</si>
  <si>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</si>
  <si>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</si>
  <si>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</si>
  <si>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</si>
  <si>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</si>
  <si>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</si>
  <si>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</si>
  <si>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</si>
  <si>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</si>
  <si>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</si>
  <si>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</si>
  <si>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</si>
  <si>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</si>
  <si>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</si>
  <si>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</si>
  <si>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</si>
  <si>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</si>
  <si>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</si>
  <si>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</si>
  <si>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</si>
  <si>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</si>
  <si>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</si>
  <si>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</si>
  <si>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</si>
  <si>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</si>
  <si>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</si>
  <si>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</si>
  <si>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</si>
  <si>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</si>
  <si>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</si>
  <si>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</si>
  <si>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</si>
  <si>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</si>
  <si>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</si>
  <si>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</si>
  <si>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</si>
  <si>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</si>
  <si>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</si>
  <si>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</si>
  <si>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</si>
  <si>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</si>
  <si>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</si>
  <si>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</si>
  <si>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</si>
  <si>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</si>
  <si>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</si>
  <si>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</si>
  <si>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</si>
  <si>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</si>
  <si>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</si>
  <si>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</si>
  <si>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</si>
  <si>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</si>
  <si>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</si>
  <si>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</si>
  <si>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</si>
  <si>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</si>
  <si>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</si>
  <si>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</si>
  <si>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</si>
  <si>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</si>
  <si>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</si>
  <si>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</si>
  <si>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</si>
  <si>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</si>
  <si>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</si>
  <si>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</si>
  <si>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</si>
  <si>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</si>
  <si>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</si>
  <si>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</si>
  <si>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</si>
  <si>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</si>
  <si>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</si>
  <si>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</si>
  <si>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</si>
  <si>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</si>
  <si>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</si>
  <si>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</si>
  <si>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</si>
  <si>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</si>
  <si>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</si>
  <si>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</si>
  <si>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</si>
  <si>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</si>
  <si>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</si>
  <si>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</si>
  <si>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</si>
  <si>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</si>
  <si>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</si>
  <si>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</si>
  <si>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</si>
  <si>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</si>
  <si>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</si>
  <si>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</si>
  <si>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</si>
  <si>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</si>
  <si>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</si>
  <si>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</si>
  <si>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</si>
  <si>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</si>
  <si>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</si>
  <si>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</si>
  <si>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</si>
  <si>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</si>
  <si>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</si>
  <si>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</si>
  <si>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</si>
  <si>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</si>
  <si>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</si>
  <si>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</si>
  <si>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</si>
  <si>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</si>
  <si>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</si>
  <si>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</si>
  <si>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</si>
  <si>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</si>
  <si>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</si>
  <si>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</si>
  <si>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</si>
  <si>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</si>
  <si>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</si>
  <si>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</si>
  <si>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</si>
  <si>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</si>
  <si>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</si>
  <si>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</si>
  <si>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</si>
  <si>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</si>
  <si>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</si>
  <si>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</si>
  <si>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</si>
  <si>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</si>
  <si>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</si>
  <si>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</si>
  <si>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</si>
  <si>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</si>
  <si>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</si>
  <si>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</si>
  <si>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</si>
  <si>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</si>
  <si>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</si>
  <si>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</si>
  <si>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</si>
  <si>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</si>
  <si>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</si>
  <si>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</si>
  <si>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</si>
  <si>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</si>
  <si>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</si>
  <si>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</si>
  <si>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</si>
  <si>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</si>
  <si>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</si>
  <si>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</si>
  <si>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</si>
  <si>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</si>
  <si>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</si>
  <si>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</si>
  <si>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</si>
  <si>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</si>
  <si>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</si>
  <si>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</si>
  <si>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</si>
  <si>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</si>
  <si>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</si>
  <si>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</si>
  <si>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</si>
  <si>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</si>
  <si>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</si>
  <si>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</si>
  <si>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</si>
  <si>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</si>
  <si>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</si>
  <si>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</si>
  <si>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</si>
  <si>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</si>
  <si>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</si>
  <si>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</si>
  <si>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</si>
  <si>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</si>
  <si>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</si>
  <si>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</si>
  <si>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</si>
  <si>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</si>
  <si>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</si>
  <si>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</si>
  <si>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</si>
  <si>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</si>
  <si>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</si>
  <si>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</si>
  <si>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</si>
  <si>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</si>
  <si>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</si>
  <si>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</si>
  <si>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</si>
  <si>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</si>
  <si>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</si>
  <si>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</si>
  <si>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</si>
  <si>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</si>
  <si>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</si>
  <si>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</si>
  <si>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</si>
  <si>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</si>
  <si>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</si>
  <si>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</si>
  <si>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</si>
  <si>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</si>
  <si>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</si>
  <si>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</si>
  <si>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</si>
  <si>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</si>
  <si>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</si>
  <si>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</si>
  <si>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</si>
  <si>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</si>
  <si>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</si>
  <si>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</si>
  <si>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</si>
  <si>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</si>
  <si>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</si>
  <si>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</si>
  <si>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</si>
  <si>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</si>
  <si>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</si>
  <si>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</si>
  <si>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</si>
  <si>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</si>
  <si>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</si>
  <si>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</si>
  <si>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</si>
  <si>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</si>
  <si>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</si>
  <si>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</si>
  <si>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</si>
  <si>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</si>
  <si>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</si>
  <si>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</si>
  <si>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</si>
  <si>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</si>
  <si>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</si>
  <si>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</si>
  <si>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</si>
  <si>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</si>
  <si>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</si>
  <si>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</si>
  <si>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</si>
  <si>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</si>
  <si>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</si>
  <si>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</si>
  <si>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</si>
  <si>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</si>
  <si>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</si>
  <si>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</si>
  <si>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</si>
  <si>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</si>
  <si>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</si>
  <si>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</si>
  <si>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</si>
  <si>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</si>
  <si>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</si>
  <si>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</si>
  <si>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</si>
  <si>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</si>
  <si>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</si>
  <si>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</si>
  <si>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</si>
  <si>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</si>
  <si>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</si>
  <si>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</si>
  <si>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</si>
  <si>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</si>
  <si>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</si>
  <si>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</si>
  <si>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</si>
  <si>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</si>
  <si>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</si>
  <si>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</si>
  <si>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</si>
  <si>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</si>
  <si>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</si>
  <si>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</si>
  <si>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</si>
  <si>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</si>
  <si>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</si>
  <si>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</si>
  <si>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</si>
  <si>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</si>
  <si>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</si>
  <si>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</si>
  <si>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</si>
  <si>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</si>
  <si>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</si>
  <si>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</si>
  <si>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</si>
  <si>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</si>
  <si>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</si>
  <si>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</si>
  <si>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</si>
  <si>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</si>
  <si>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</si>
  <si>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</si>
  <si>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</si>
  <si>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</si>
  <si>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</si>
  <si>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</si>
  <si>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</si>
  <si>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</si>
  <si>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</si>
  <si>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</si>
  <si>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</si>
  <si>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</si>
  <si>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</si>
  <si>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</si>
  <si>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</si>
  <si>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</si>
  <si>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</si>
  <si>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</si>
  <si>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</si>
  <si>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</si>
  <si>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</si>
  <si>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</si>
  <si>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</si>
  <si>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</si>
  <si>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</si>
  <si>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</si>
  <si>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</si>
  <si>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</si>
  <si>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</si>
  <si>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</si>
  <si>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</si>
  <si>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</si>
  <si>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</si>
  <si>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</si>
  <si>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</si>
  <si>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</si>
  <si>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</si>
  <si>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</si>
  <si>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</si>
  <si>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</si>
  <si>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</si>
  <si>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</si>
  <si>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</si>
  <si>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</si>
  <si>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</si>
  <si>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</si>
  <si>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</si>
  <si>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</si>
  <si>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</si>
  <si>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</si>
  <si>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</si>
  <si>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</si>
  <si>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</si>
  <si>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</si>
  <si>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</si>
  <si>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</si>
  <si>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</si>
  <si>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</si>
  <si>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</si>
  <si>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</si>
  <si>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</si>
  <si>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</si>
  <si>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</si>
  <si>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</si>
  <si>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</si>
  <si>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</si>
  <si>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</si>
  <si>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</si>
  <si>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</si>
  <si>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</si>
  <si>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</si>
  <si>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</si>
  <si>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</si>
  <si>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</si>
  <si>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</si>
  <si>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</si>
  <si>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</si>
  <si>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</si>
  <si>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</si>
  <si>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</si>
  <si>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</si>
  <si>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</si>
  <si>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</si>
  <si>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</si>
  <si>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</si>
  <si>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</si>
  <si>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</si>
  <si>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</si>
  <si>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</si>
  <si>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</si>
  <si>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</si>
  <si>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</si>
  <si>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</si>
  <si>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</si>
  <si>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</si>
  <si>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</si>
  <si>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</si>
  <si>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</si>
  <si>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</si>
  <si>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</si>
  <si>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</si>
  <si>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</si>
  <si>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</si>
  <si>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</si>
  <si>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</si>
  <si>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</si>
  <si>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</si>
  <si>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</si>
  <si>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</si>
  <si>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</si>
  <si>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</si>
  <si>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</si>
  <si>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</si>
  <si>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</si>
  <si>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</si>
  <si>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</si>
  <si>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</si>
  <si>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</si>
  <si>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</si>
  <si>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</si>
  <si>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</si>
  <si>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</si>
  <si>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</si>
  <si>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</si>
  <si>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</si>
  <si>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</si>
  <si>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</si>
  <si>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</si>
  <si>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</si>
  <si>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</si>
  <si>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</si>
  <si>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</si>
  <si>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</si>
  <si>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</si>
  <si>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</si>
  <si>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</si>
  <si>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</si>
  <si>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</si>
  <si>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</si>
  <si>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</si>
  <si>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</si>
  <si>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</si>
  <si>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</si>
  <si>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</si>
  <si>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</si>
  <si>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</si>
  <si>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</si>
  <si>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</si>
  <si>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</si>
  <si>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</si>
  <si>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</si>
  <si>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</si>
  <si>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</si>
  <si>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</si>
  <si>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</si>
  <si>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</si>
  <si>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</si>
  <si>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</si>
  <si>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</si>
  <si>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</si>
  <si>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</si>
  <si>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</si>
  <si>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</si>
  <si>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</si>
  <si>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</si>
  <si>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</si>
  <si>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</si>
  <si>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</si>
  <si>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</si>
  <si>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</si>
  <si>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</si>
  <si>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</si>
  <si>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</si>
  <si>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</si>
  <si>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</si>
  <si>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</si>
  <si>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</si>
  <si>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</si>
  <si>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</si>
  <si>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</si>
  <si>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</si>
  <si>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</si>
  <si>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</si>
  <si>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</si>
  <si>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</si>
  <si>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</si>
  <si>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</si>
  <si>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</si>
  <si>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</si>
  <si>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</si>
  <si>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</si>
  <si>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</si>
  <si>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</si>
  <si>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</si>
  <si>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</si>
  <si>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</si>
  <si>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</si>
  <si>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</si>
  <si>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</si>
  <si>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</si>
  <si>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</si>
  <si>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</si>
  <si>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</si>
  <si>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</si>
  <si>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</si>
  <si>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</si>
  <si>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</si>
  <si>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</si>
  <si>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</si>
  <si>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</si>
  <si>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</si>
  <si>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</si>
  <si>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</si>
  <si>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</si>
  <si>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</si>
  <si>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</si>
  <si>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</si>
  <si>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</si>
  <si>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</si>
  <si>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</si>
  <si>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</si>
  <si>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</si>
  <si>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</si>
  <si>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</si>
  <si>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</si>
  <si>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</si>
  <si>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</si>
  <si>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</si>
  <si>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</si>
  <si>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</si>
  <si>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</si>
  <si>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</si>
  <si>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</si>
  <si>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</si>
  <si>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</si>
  <si>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</si>
  <si>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</si>
  <si>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</si>
  <si>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</si>
  <si>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</si>
  <si>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</si>
  <si>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</si>
  <si>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</si>
  <si>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</si>
  <si>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</si>
  <si>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</si>
  <si>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</si>
  <si>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</si>
  <si>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</si>
  <si>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</si>
  <si>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</si>
  <si>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</si>
  <si>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</si>
  <si>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</si>
  <si>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</si>
  <si>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</si>
  <si>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</si>
  <si>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</si>
  <si>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</si>
  <si>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</si>
  <si>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</si>
  <si>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</si>
  <si>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</si>
  <si>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</si>
  <si>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</si>
  <si>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</si>
  <si>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</si>
  <si>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</si>
  <si>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</si>
  <si>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</si>
  <si>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</si>
  <si>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</si>
  <si>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</si>
  <si>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</si>
  <si>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</si>
  <si>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</si>
  <si>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</si>
  <si>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</si>
  <si>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</si>
  <si>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</si>
  <si>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</si>
  <si>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</si>
  <si>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</si>
  <si>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</si>
  <si>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</si>
  <si>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</si>
  <si>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</si>
  <si>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</si>
  <si>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</si>
  <si>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</si>
  <si>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</si>
  <si>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</si>
  <si>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</si>
  <si>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</si>
  <si>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</si>
  <si>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</si>
  <si>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</si>
  <si>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</si>
  <si>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</si>
  <si>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</si>
  <si>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</si>
  <si>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</si>
  <si>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</si>
  <si>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</si>
  <si>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</si>
  <si>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</si>
  <si>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</si>
  <si>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</si>
  <si>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</si>
  <si>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</si>
  <si>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</si>
  <si>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</si>
  <si>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</si>
  <si>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</si>
  <si>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</si>
  <si>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</si>
  <si>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</si>
  <si>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</si>
  <si>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</si>
  <si>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</si>
  <si>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</si>
  <si>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</si>
  <si>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</si>
  <si>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</si>
  <si>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</si>
  <si>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</si>
  <si>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</si>
  <si>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</si>
  <si>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</si>
  <si>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</si>
  <si>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</si>
  <si>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</si>
  <si>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</si>
  <si>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</si>
  <si>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</si>
  <si>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</si>
  <si>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</si>
  <si>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</si>
  <si>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</si>
  <si>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</si>
  <si>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</si>
  <si>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</si>
  <si>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</si>
  <si>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</si>
  <si>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</si>
  <si>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</si>
  <si>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</si>
  <si>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</si>
  <si>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</si>
  <si>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</si>
  <si>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</si>
  <si>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</si>
  <si>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</si>
  <si>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</si>
  <si>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</si>
  <si>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</si>
  <si>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</si>
  <si>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</si>
  <si>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</si>
  <si>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</si>
  <si>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</si>
  <si>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</si>
  <si>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</si>
  <si>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</si>
  <si>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</si>
  <si>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</si>
  <si>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</si>
  <si>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</si>
  <si>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</si>
  <si>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</si>
  <si>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</si>
  <si>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</si>
  <si>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</si>
  <si>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</si>
  <si>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</si>
  <si>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</si>
  <si>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</si>
  <si>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</si>
  <si>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</si>
  <si>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</si>
  <si>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</si>
  <si>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</si>
  <si>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</si>
  <si>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</si>
  <si>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</si>
  <si>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</si>
  <si>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</si>
  <si>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</si>
  <si>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</si>
  <si>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</si>
  <si>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</si>
  <si>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</si>
  <si>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</si>
  <si>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</si>
  <si>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</si>
  <si>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</si>
  <si>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</si>
  <si>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</si>
  <si>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</si>
  <si>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</si>
  <si>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</si>
  <si>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</si>
  <si>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</si>
  <si>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</si>
  <si>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</si>
  <si>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</si>
  <si>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</si>
  <si>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</si>
  <si>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</si>
  <si>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</si>
  <si>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</si>
  <si>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</si>
  <si>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</si>
  <si>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</si>
  <si>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</si>
  <si>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</si>
  <si>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</si>
  <si>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</si>
  <si>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</si>
  <si>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</si>
  <si>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</si>
  <si>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</si>
  <si>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</si>
  <si>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</si>
  <si>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</si>
  <si>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</si>
  <si>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</si>
  <si>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</si>
  <si>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</si>
  <si>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</si>
  <si>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</si>
  <si>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</si>
  <si>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</si>
  <si>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</si>
  <si>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</si>
  <si>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</si>
  <si>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</si>
  <si>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</si>
  <si>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</si>
  <si>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</si>
  <si>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</si>
  <si>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</si>
  <si>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</si>
  <si>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</si>
  <si>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</si>
  <si>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</si>
  <si>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</si>
  <si>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</si>
  <si>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</si>
  <si>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</si>
  <si>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</si>
  <si>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</si>
  <si>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</si>
  <si>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</si>
  <si>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</si>
  <si>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</si>
  <si>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</si>
  <si>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</si>
  <si>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</si>
  <si>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</si>
  <si>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</si>
  <si>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</si>
  <si>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</si>
  <si>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</si>
  <si>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</si>
  <si>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</si>
  <si>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</si>
  <si>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</si>
  <si>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</si>
  <si>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</si>
  <si>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</si>
  <si>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</si>
  <si>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</si>
  <si>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</si>
  <si>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</si>
  <si>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</si>
  <si>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</si>
  <si>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</si>
  <si>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</si>
  <si>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</si>
  <si>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</si>
  <si>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</si>
  <si>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</si>
  <si>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</si>
  <si>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</si>
  <si>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</si>
  <si>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</si>
  <si>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</si>
  <si>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</si>
  <si>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</si>
  <si>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</si>
  <si>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</si>
  <si>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</si>
  <si>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</si>
  <si>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</si>
  <si>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</si>
  <si>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</si>
  <si>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</si>
  <si>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</si>
  <si>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</si>
  <si>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</si>
  <si>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</si>
  <si>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</si>
  <si>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</si>
  <si>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</si>
  <si>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</si>
  <si>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</si>
  <si>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</si>
  <si>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</si>
  <si>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</si>
  <si>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</si>
  <si>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</si>
  <si>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</si>
  <si>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</si>
  <si>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</si>
  <si>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</si>
  <si>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</si>
  <si>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</si>
  <si>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</si>
  <si>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</si>
  <si>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</si>
  <si>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</si>
  <si>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</si>
  <si>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</si>
  <si>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</si>
  <si>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</si>
  <si>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</si>
  <si>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</si>
  <si>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</si>
  <si>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</si>
  <si>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</si>
  <si>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</si>
  <si>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</si>
  <si>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</si>
  <si>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</si>
  <si>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</si>
  <si>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</si>
  <si>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</si>
  <si>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</si>
  <si>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</si>
  <si>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</si>
  <si>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</si>
  <si>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</si>
  <si>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</si>
  <si>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</si>
  <si>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</si>
  <si>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</si>
  <si>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</si>
  <si>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</si>
  <si>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</si>
  <si>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</si>
  <si>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</si>
  <si>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</si>
  <si>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</si>
  <si>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</si>
  <si>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</si>
  <si>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</si>
  <si>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</si>
  <si>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</si>
  <si>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</si>
  <si>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</si>
  <si>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</si>
  <si>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</si>
  <si>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</si>
  <si>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</si>
  <si>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</si>
  <si>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</si>
  <si>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</si>
  <si>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</si>
  <si>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</si>
  <si>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</si>
  <si>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</si>
  <si>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</si>
  <si>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</si>
  <si>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</si>
  <si>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</si>
  <si>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</si>
  <si>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</si>
  <si>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</si>
  <si>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</si>
  <si>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</si>
  <si>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</si>
  <si>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</si>
  <si>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</si>
  <si>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</si>
  <si>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</si>
  <si>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</si>
  <si>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</si>
  <si>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</si>
  <si>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</si>
  <si>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</si>
  <si>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</si>
  <si>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</si>
  <si>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</si>
  <si>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</si>
  <si>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</si>
  <si>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</si>
  <si>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</si>
  <si>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</si>
  <si>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</si>
  <si>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</si>
  <si>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</si>
  <si>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</si>
  <si>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</si>
  <si>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</si>
  <si>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</si>
  <si>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</si>
  <si>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</si>
  <si>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</si>
  <si>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</si>
  <si>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</si>
  <si>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</si>
  <si>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</si>
  <si>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</si>
  <si>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</si>
  <si>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</si>
  <si>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</si>
  <si>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</si>
  <si>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</si>
  <si>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</si>
  <si>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</si>
  <si>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</si>
  <si>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</si>
  <si>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</si>
  <si>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</si>
  <si>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</si>
  <si>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</si>
  <si>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</si>
  <si>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</si>
  <si>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</si>
  <si>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</si>
  <si>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</si>
  <si>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</si>
  <si>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</si>
  <si>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</si>
  <si>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</si>
  <si>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</si>
  <si>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</si>
  <si>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</si>
  <si>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</si>
  <si>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</si>
  <si>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</si>
  <si>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</si>
  <si>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</si>
  <si>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</si>
  <si>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</si>
  <si>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</si>
  <si>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</si>
  <si>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</si>
  <si>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</si>
  <si>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</si>
  <si>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</si>
  <si>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</si>
  <si>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</si>
  <si>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</si>
  <si>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</si>
  <si>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</si>
  <si>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</si>
  <si>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</si>
  <si>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</si>
  <si>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</si>
  <si>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</si>
  <si>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</si>
  <si>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</si>
  <si>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</si>
  <si>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</si>
  <si>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</si>
  <si>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</si>
  <si>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</si>
  <si>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</si>
  <si>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</si>
  <si>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</si>
  <si>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</si>
  <si>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</si>
  <si>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</si>
  <si>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</si>
  <si>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</si>
  <si>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</si>
  <si>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</si>
  <si>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</si>
  <si>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</si>
  <si>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</si>
  <si>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</si>
  <si>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</si>
  <si>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</si>
  <si>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</si>
  <si>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</si>
  <si>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</si>
  <si>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</si>
  <si>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</si>
  <si>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</si>
  <si>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</si>
  <si>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</si>
  <si>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</si>
  <si>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</si>
  <si>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</si>
  <si>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</si>
  <si>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</si>
  <si>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</si>
  <si>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</si>
  <si>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</si>
  <si>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</si>
  <si>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</si>
  <si>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</si>
  <si>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</si>
  <si>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</si>
  <si>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</si>
  <si>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</si>
  <si>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</si>
  <si>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</si>
  <si>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</si>
  <si>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</si>
  <si>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</si>
  <si>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</si>
  <si>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</si>
  <si>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</si>
  <si>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</si>
  <si>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</si>
  <si>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</si>
  <si>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</si>
  <si>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</si>
  <si>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</si>
  <si>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</si>
  <si>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</si>
  <si>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</si>
  <si>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</si>
  <si>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</si>
  <si>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</si>
  <si>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</si>
  <si>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</si>
  <si>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</si>
  <si>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</si>
  <si>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</si>
  <si>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</si>
  <si>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</si>
  <si>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</si>
  <si>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</si>
  <si>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</si>
  <si>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</si>
  <si>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</si>
  <si>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</si>
  <si>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</si>
  <si>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</si>
  <si>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</si>
  <si>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</si>
  <si>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</si>
  <si>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</si>
  <si>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</si>
  <si>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</si>
  <si>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</si>
  <si>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</si>
  <si>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</si>
  <si>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</si>
  <si>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</si>
  <si>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</si>
  <si>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</si>
  <si>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</si>
  <si>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</si>
  <si>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</si>
  <si>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</si>
  <si>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</si>
  <si>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</si>
  <si>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</si>
  <si>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</si>
  <si>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</si>
  <si>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</si>
  <si>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</si>
  <si>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</si>
  <si>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</si>
  <si>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</si>
  <si>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</si>
  <si>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</si>
  <si>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</si>
  <si>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</si>
  <si>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</si>
  <si>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</si>
  <si>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</si>
  <si>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</si>
  <si>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</si>
  <si>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</si>
  <si>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</si>
  <si>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</si>
  <si>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</si>
  <si>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</si>
  <si>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</si>
  <si>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</si>
  <si>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</si>
  <si>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</si>
  <si>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</si>
  <si>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</si>
  <si>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</si>
  <si>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</si>
  <si>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</si>
  <si>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</si>
  <si>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</si>
  <si>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</si>
  <si>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</si>
  <si>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</si>
  <si>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</si>
  <si>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</si>
  <si>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</si>
  <si>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</si>
  <si>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</si>
  <si>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</si>
  <si>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</si>
  <si>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</si>
  <si>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</si>
  <si>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</si>
  <si>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</si>
  <si>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</si>
  <si>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</si>
  <si>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</si>
  <si>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</si>
  <si>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</si>
  <si>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</si>
  <si>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</si>
  <si>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</si>
  <si>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</si>
  <si>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</si>
  <si>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</si>
  <si>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</si>
  <si>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</si>
  <si>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</si>
  <si>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</si>
  <si>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</si>
  <si>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</si>
  <si>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</si>
  <si>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</si>
  <si>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</si>
  <si>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</si>
  <si>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</si>
  <si>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</si>
  <si>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</si>
  <si>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</si>
  <si>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</si>
  <si>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</si>
  <si>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</si>
  <si>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</si>
  <si>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</si>
  <si>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</si>
  <si>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</si>
  <si>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</si>
  <si>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</si>
  <si>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</si>
  <si>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</si>
  <si>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</si>
  <si>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</si>
  <si>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</si>
  <si>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</si>
  <si>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</si>
  <si>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</si>
  <si>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</si>
  <si>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</si>
  <si>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</si>
  <si>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</si>
  <si>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</si>
  <si>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</si>
  <si>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</si>
  <si>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</si>
  <si>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</si>
  <si>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</si>
  <si>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</si>
  <si>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</si>
  <si>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</si>
  <si>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</si>
  <si>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</si>
  <si>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</si>
  <si>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</si>
  <si>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</si>
  <si>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</si>
  <si>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</si>
  <si>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</si>
  <si>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</si>
  <si>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</si>
  <si>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</si>
  <si>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</si>
  <si>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</si>
  <si>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</si>
  <si>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</si>
  <si>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</si>
  <si>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</si>
  <si>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</si>
  <si>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</si>
  <si>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</si>
  <si>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</si>
  <si>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</si>
  <si>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</si>
  <si>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</si>
  <si>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</si>
  <si>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</si>
  <si>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</si>
  <si>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</si>
  <si>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</si>
  <si>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</si>
  <si>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</si>
  <si>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</si>
  <si>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</si>
  <si>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</si>
  <si>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</si>
  <si>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</si>
  <si>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</si>
  <si>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</si>
  <si>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</si>
  <si>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</si>
  <si>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</si>
  <si>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</si>
  <si>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</si>
  <si>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</si>
  <si>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</si>
  <si>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</si>
  <si>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</si>
  <si>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</si>
  <si>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</si>
  <si>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</si>
  <si>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</si>
  <si>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</si>
  <si>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</si>
  <si>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</si>
  <si>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</si>
  <si>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</si>
  <si>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</si>
  <si>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</si>
  <si>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</si>
  <si>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</si>
  <si>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</si>
  <si>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</si>
  <si>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</si>
  <si>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</si>
  <si>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</si>
  <si>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</si>
  <si>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</si>
  <si>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</si>
  <si>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</si>
  <si>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</si>
  <si>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</si>
  <si>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</si>
  <si>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</si>
  <si>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</si>
  <si>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</si>
  <si>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</si>
  <si>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</si>
  <si>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</si>
  <si>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</si>
  <si>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</si>
  <si>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</si>
  <si>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</si>
  <si>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</si>
  <si>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</si>
  <si>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</si>
  <si>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</si>
  <si>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</si>
  <si>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</si>
  <si>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</si>
  <si>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</si>
  <si>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</si>
  <si>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</si>
  <si>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</si>
  <si>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</si>
  <si>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</si>
  <si>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</si>
  <si>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</si>
  <si>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</si>
  <si>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</si>
  <si>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</si>
  <si>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</si>
  <si>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</si>
  <si>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</si>
  <si>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</si>
  <si>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</si>
  <si>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</si>
  <si>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</si>
  <si>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</si>
  <si>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</si>
  <si>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</si>
  <si>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</si>
  <si>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</si>
  <si>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</si>
  <si>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</si>
  <si>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</si>
  <si>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</si>
  <si>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</si>
  <si>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</si>
  <si>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</si>
  <si>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</si>
  <si>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</si>
  <si>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</si>
  <si>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</si>
  <si>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</si>
  <si>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</si>
  <si>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</si>
  <si>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</si>
  <si>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</si>
  <si>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</si>
  <si>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</si>
  <si>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</si>
  <si>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</si>
  <si>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</si>
  <si>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</si>
  <si>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</si>
  <si>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</si>
  <si>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</si>
  <si>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</si>
  <si>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</si>
  <si>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</si>
  <si>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</si>
  <si>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</si>
  <si>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</si>
  <si>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</si>
  <si>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</si>
  <si>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</si>
  <si>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</si>
  <si>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</si>
  <si>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</si>
  <si>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</si>
  <si>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</si>
  <si>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</si>
  <si>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</si>
  <si>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</si>
  <si>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</si>
  <si>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</si>
  <si>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</si>
  <si>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</si>
  <si>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</si>
  <si>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</si>
  <si>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</si>
  <si>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</si>
  <si>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</si>
  <si>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</si>
  <si>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</si>
  <si>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</si>
  <si>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</si>
  <si>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</si>
  <si>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</si>
  <si>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</si>
  <si>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</si>
  <si>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</si>
  <si>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</si>
  <si>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</si>
  <si>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</si>
  <si>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</si>
  <si>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</si>
  <si>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</si>
  <si>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</si>
  <si>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</si>
  <si>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</si>
  <si>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</si>
  <si>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</si>
  <si>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</si>
  <si>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</si>
  <si>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</si>
  <si>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</si>
  <si>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</si>
  <si>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</si>
  <si>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</si>
  <si>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</si>
  <si>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</si>
  <si>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</si>
  <si>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</si>
  <si>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</si>
  <si>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</si>
  <si>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</si>
  <si>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</si>
  <si>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</si>
  <si>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</si>
  <si>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</si>
  <si>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</si>
  <si>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</si>
  <si>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</si>
  <si>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</si>
  <si>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</si>
  <si>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</si>
  <si>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</si>
  <si>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</si>
  <si>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</si>
  <si>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</si>
  <si>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</si>
  <si>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</si>
  <si>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</si>
  <si>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</si>
  <si>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</si>
  <si>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</si>
  <si>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</si>
  <si>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</si>
  <si>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</si>
  <si>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</si>
  <si>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</si>
  <si>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</si>
  <si>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</si>
  <si>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</si>
  <si>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</si>
  <si>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</si>
  <si>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</si>
  <si>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</si>
  <si>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</si>
  <si>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</si>
  <si>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</si>
  <si>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</si>
  <si>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</si>
  <si>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</si>
  <si>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</si>
  <si>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</si>
  <si>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</si>
  <si>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</si>
  <si>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</si>
  <si>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</si>
  <si>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</si>
  <si>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</si>
  <si>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</si>
  <si>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</si>
  <si>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</si>
  <si>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</si>
  <si>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</si>
  <si>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</si>
  <si>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</si>
  <si>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</si>
  <si>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</si>
  <si>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</si>
  <si>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</si>
  <si>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</si>
  <si>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</si>
  <si>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</si>
  <si>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</si>
  <si>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</si>
  <si>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</si>
  <si>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</si>
  <si>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</si>
  <si>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</si>
  <si>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</si>
  <si>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</si>
  <si>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</si>
  <si>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</si>
  <si>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</si>
  <si>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</si>
  <si>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</si>
  <si>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</si>
  <si>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</si>
  <si>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</si>
  <si>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</si>
  <si>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</si>
  <si>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</si>
  <si>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</si>
  <si>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</si>
  <si>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</si>
  <si>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</si>
  <si>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</si>
  <si>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</si>
  <si>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</si>
  <si>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</si>
  <si>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</si>
  <si>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</si>
  <si>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</si>
  <si>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</si>
  <si>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</si>
  <si>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</si>
  <si>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</si>
  <si>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</si>
  <si>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</si>
  <si>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</si>
  <si>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</si>
  <si>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</si>
  <si>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</si>
  <si>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</si>
  <si>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</si>
  <si>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</si>
  <si>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</si>
  <si>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</si>
  <si>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</si>
  <si>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</si>
  <si>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</si>
  <si>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</si>
  <si>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</si>
  <si>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</si>
  <si>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</si>
  <si>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</si>
  <si>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</si>
  <si>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</si>
  <si>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</si>
  <si>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</si>
  <si>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</si>
  <si>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</si>
  <si>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</si>
  <si>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</si>
  <si>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</si>
  <si>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</si>
  <si>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</si>
  <si>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</si>
  <si>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</si>
  <si>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</si>
  <si>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</si>
  <si>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</si>
  <si>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</si>
  <si>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</si>
  <si>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</si>
  <si>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</si>
  <si>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</si>
  <si>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</si>
  <si>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</si>
  <si>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</si>
  <si>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</si>
  <si>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</si>
  <si>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</si>
  <si>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</si>
  <si>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</si>
  <si>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</si>
  <si>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</si>
  <si>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</si>
  <si>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</si>
  <si>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</si>
  <si>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</si>
  <si>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</si>
  <si>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</si>
  <si>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</si>
  <si>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</si>
  <si>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</si>
  <si>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</si>
  <si>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</si>
  <si>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</si>
  <si>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</si>
  <si>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</si>
  <si>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</si>
  <si>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</si>
  <si>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</si>
  <si>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</si>
  <si>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</si>
  <si>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</si>
  <si>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</si>
  <si>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</si>
  <si>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</si>
  <si>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</si>
  <si>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</si>
  <si>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</si>
  <si>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</si>
  <si>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</si>
  <si>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</si>
  <si>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</si>
  <si>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</si>
  <si>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</si>
  <si>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</si>
  <si>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</si>
  <si>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</si>
  <si>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</si>
  <si>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</si>
  <si>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</si>
  <si>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</si>
  <si>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</si>
  <si>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</si>
  <si>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</si>
  <si>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</si>
  <si>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</si>
  <si>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</si>
  <si>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</si>
  <si>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</si>
  <si>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</si>
  <si>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</si>
  <si>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</si>
  <si>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</si>
  <si>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</si>
  <si>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</si>
  <si>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</si>
  <si>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</si>
  <si>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</si>
  <si>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</si>
  <si>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</si>
  <si>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</si>
  <si>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</si>
  <si>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</si>
  <si>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</si>
  <si>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</si>
  <si>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</si>
  <si>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</si>
  <si>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</si>
  <si>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</si>
  <si>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</si>
  <si>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</si>
  <si>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</si>
  <si>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</si>
  <si>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</si>
  <si>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</si>
  <si>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</si>
  <si>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</si>
  <si>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</si>
  <si>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</si>
  <si>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</si>
  <si>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</si>
  <si>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</si>
  <si>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</si>
  <si>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</si>
  <si>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</si>
  <si>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</si>
  <si>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</si>
  <si>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</si>
  <si>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</si>
  <si>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</si>
  <si>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</si>
  <si>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</si>
  <si>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</si>
  <si>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</si>
  <si>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</si>
  <si>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</si>
  <si>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</si>
  <si>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</si>
  <si>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</si>
  <si>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</si>
  <si>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</si>
  <si>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</si>
  <si>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</si>
  <si>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</si>
  <si>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</si>
  <si>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</si>
  <si>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</si>
  <si>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</si>
  <si>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</si>
  <si>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</si>
  <si>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</si>
  <si>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</si>
  <si>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</si>
  <si>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</si>
  <si>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</si>
  <si>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</si>
  <si>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</si>
  <si>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</si>
  <si>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</si>
  <si>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</si>
  <si>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</si>
  <si>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</si>
  <si>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</si>
  <si>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</si>
  <si>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</si>
  <si>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</si>
  <si>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</si>
  <si>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</si>
  <si>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</si>
  <si>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</si>
  <si>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</si>
  <si>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</si>
  <si>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</si>
  <si>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</si>
  <si>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</si>
  <si>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</si>
  <si>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</si>
  <si>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</si>
  <si>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</si>
  <si>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</si>
  <si>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</si>
  <si>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</si>
  <si>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</si>
  <si>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</si>
  <si>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</si>
  <si>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</si>
  <si>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</si>
  <si>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</si>
  <si>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</si>
  <si>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</si>
  <si>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</si>
  <si>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</si>
  <si>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</si>
  <si>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</si>
  <si>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</si>
  <si>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</si>
  <si>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</si>
  <si>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</si>
  <si>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</si>
  <si>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</si>
  <si>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</si>
  <si>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</si>
  <si>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</si>
  <si>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</si>
  <si>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</si>
  <si>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</si>
  <si>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</si>
  <si>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</si>
  <si>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</si>
  <si>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</si>
  <si>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</si>
  <si>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</si>
  <si>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</si>
  <si>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</si>
  <si>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</si>
  <si>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</si>
  <si>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</si>
  <si>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</si>
  <si>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</si>
  <si>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</si>
  <si>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</si>
  <si>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</si>
  <si>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</si>
  <si>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</si>
  <si>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</si>
  <si>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</si>
  <si>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</si>
  <si>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</si>
  <si>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</si>
  <si>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</si>
  <si>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</si>
  <si>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</si>
  <si>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</si>
  <si>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</si>
  <si>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</si>
  <si>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</si>
  <si>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</si>
  <si>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</si>
  <si>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</si>
  <si>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</si>
  <si>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</si>
  <si>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</si>
  <si>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</si>
  <si>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</si>
  <si>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</si>
  <si>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</si>
  <si>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</si>
  <si>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</si>
  <si>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</si>
  <si>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</si>
  <si>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</si>
  <si>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</si>
  <si>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</si>
  <si>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</si>
  <si>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</si>
  <si>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</si>
  <si>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</si>
  <si>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</si>
  <si>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</si>
  <si>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</si>
  <si>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</si>
  <si>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</si>
  <si>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</si>
  <si>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</si>
  <si>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</si>
  <si>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</si>
  <si>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</si>
  <si>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</si>
  <si>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</si>
  <si>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</si>
  <si>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</si>
  <si>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</si>
  <si>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</si>
  <si>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</si>
  <si>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</si>
  <si>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</si>
  <si>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</si>
  <si>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</si>
  <si>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</si>
  <si>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</si>
  <si>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</si>
  <si>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</si>
  <si>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</si>
  <si>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</si>
  <si>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</si>
  <si>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</si>
  <si>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</si>
  <si>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</si>
  <si>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</si>
  <si>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</si>
  <si>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</si>
  <si>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</si>
  <si>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</si>
  <si>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</si>
  <si>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</si>
  <si>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</si>
  <si>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</si>
  <si>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</si>
  <si>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</si>
  <si>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</si>
  <si>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</si>
  <si>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</si>
  <si>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</si>
  <si>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</si>
  <si>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</si>
  <si>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</si>
  <si>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</si>
  <si>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</si>
  <si>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</si>
  <si>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</si>
  <si>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</si>
  <si>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</si>
  <si>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</si>
  <si>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</si>
  <si>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</si>
  <si>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</si>
  <si>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</si>
  <si>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</si>
  <si>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</si>
  <si>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</si>
  <si>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</si>
  <si>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</si>
  <si>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</si>
  <si>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</si>
  <si>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</si>
  <si>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</si>
  <si>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</si>
  <si>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</si>
  <si>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</si>
  <si>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</si>
  <si>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</si>
  <si>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</si>
  <si>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</si>
  <si>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</si>
  <si>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</si>
  <si>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</si>
  <si>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</si>
  <si>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</si>
  <si>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</si>
  <si>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</si>
  <si>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</si>
  <si>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</si>
  <si>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</si>
  <si>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</si>
  <si>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</si>
  <si>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</si>
  <si>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</si>
  <si>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</si>
  <si>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</si>
  <si>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</si>
  <si>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</si>
  <si>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</si>
  <si>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</si>
  <si>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</si>
  <si>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</si>
  <si>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</si>
  <si>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</si>
  <si>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</si>
  <si>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</si>
  <si>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</si>
  <si>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</si>
  <si>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</si>
  <si>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</si>
  <si>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</si>
  <si>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</si>
  <si>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</si>
  <si>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</si>
  <si>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</si>
  <si>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</si>
  <si>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</si>
  <si>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</si>
  <si>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</si>
  <si>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</si>
  <si>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</si>
  <si>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</si>
  <si>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</si>
  <si>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</si>
  <si>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</si>
  <si>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</si>
  <si>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</si>
  <si>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</si>
  <si>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</si>
  <si>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</si>
  <si>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</si>
  <si>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</si>
  <si>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</si>
  <si>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</si>
  <si>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</si>
  <si>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</si>
  <si>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</si>
  <si>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</si>
  <si>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</si>
  <si>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</si>
  <si>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</si>
  <si>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</si>
  <si>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</si>
  <si>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</si>
  <si>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</si>
  <si>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</si>
  <si>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</si>
  <si>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</si>
  <si>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</si>
  <si>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</si>
  <si>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</si>
  <si>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</si>
  <si>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</si>
  <si>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</si>
  <si>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</si>
  <si>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</si>
  <si>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</si>
  <si>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</si>
  <si>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</si>
  <si>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</si>
  <si>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</si>
  <si>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</si>
  <si>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</si>
  <si>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</si>
  <si>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</si>
  <si>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</si>
  <si>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</si>
  <si>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</si>
  <si>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</si>
  <si>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</si>
  <si>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</si>
  <si>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</si>
  <si>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</si>
  <si>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</si>
  <si>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</si>
  <si>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</si>
  <si>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</si>
  <si>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</si>
  <si>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</si>
  <si>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</si>
  <si>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</si>
  <si>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</si>
  <si>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</si>
  <si>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</si>
  <si>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</si>
  <si>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</si>
  <si>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</si>
  <si>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</si>
  <si>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</si>
  <si>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</si>
  <si>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</si>
  <si>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</si>
  <si>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</si>
  <si>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</si>
  <si>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</si>
  <si>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</si>
  <si>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</si>
  <si>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</si>
  <si>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</si>
  <si>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</si>
  <si>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</si>
  <si>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</si>
  <si>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</si>
  <si>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</si>
  <si>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</si>
  <si>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</si>
  <si>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</si>
  <si>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</si>
  <si>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</si>
  <si>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</si>
  <si>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</si>
  <si>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</si>
  <si>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</si>
  <si>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</si>
  <si>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</si>
  <si>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</si>
  <si>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</si>
  <si>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</si>
  <si>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</si>
  <si>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</si>
  <si>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</si>
  <si>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</si>
  <si>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</si>
  <si>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</si>
  <si>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</si>
  <si>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</si>
  <si>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</si>
  <si>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</si>
  <si>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</si>
  <si>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</si>
  <si>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</si>
  <si>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</si>
  <si>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</si>
  <si>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</si>
  <si>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</si>
  <si>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</si>
  <si>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</si>
  <si>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</si>
  <si>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</si>
  <si>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</si>
  <si>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</si>
  <si>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</si>
  <si>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</si>
  <si>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</si>
  <si>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</si>
  <si>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</si>
  <si>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</si>
  <si>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</si>
  <si>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</si>
  <si>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</si>
  <si>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</si>
  <si>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</si>
  <si>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</si>
  <si>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</si>
  <si>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</si>
  <si>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</si>
  <si>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</si>
  <si>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</si>
  <si>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</si>
  <si>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</si>
  <si>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</si>
  <si>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</si>
  <si>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</si>
  <si>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</si>
  <si>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</si>
  <si>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</si>
  <si>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</si>
  <si>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</si>
  <si>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</si>
  <si>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</si>
  <si>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</si>
  <si>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</si>
  <si>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</si>
  <si>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</si>
  <si>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</si>
  <si>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</si>
  <si>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</si>
  <si>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</si>
  <si>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</si>
  <si>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</si>
  <si>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</si>
  <si>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</si>
  <si>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</si>
  <si>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</si>
  <si>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</si>
  <si>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</si>
  <si>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</si>
  <si>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</si>
  <si>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</si>
  <si>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</si>
  <si>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</si>
  <si>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</si>
  <si>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</si>
  <si>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</si>
  <si>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</si>
  <si>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</si>
  <si>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</si>
  <si>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</si>
  <si>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</si>
  <si>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</si>
  <si>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</si>
  <si>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</si>
  <si>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</si>
  <si>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</si>
  <si>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</si>
  <si>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</si>
  <si>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</si>
  <si>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</si>
  <si>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</si>
  <si>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</si>
  <si>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</si>
  <si>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</si>
  <si>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</si>
  <si>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</si>
  <si>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</si>
  <si>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</si>
  <si>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</si>
  <si>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</si>
  <si>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</si>
  <si>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</si>
  <si>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</si>
  <si>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</si>
  <si>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</si>
  <si>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</si>
  <si>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</si>
  <si>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</si>
  <si>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</si>
  <si>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</si>
  <si>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</si>
  <si>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</si>
  <si>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</si>
  <si>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</si>
  <si>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</si>
  <si>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</si>
  <si>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</si>
  <si>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</si>
  <si>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</si>
  <si>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</si>
  <si>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</si>
  <si>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</si>
  <si>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</si>
  <si>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</si>
  <si>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</si>
  <si>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</si>
  <si>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</si>
  <si>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</si>
  <si>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</si>
  <si>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</si>
  <si>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</si>
  <si>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</si>
  <si>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</si>
  <si>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</si>
  <si>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</si>
  <si>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</si>
  <si>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</si>
  <si>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</si>
  <si>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</si>
  <si>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</si>
  <si>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</si>
  <si>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</si>
  <si>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</si>
  <si>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</si>
  <si>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</si>
  <si>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</si>
  <si>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</si>
  <si>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</si>
  <si>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</si>
  <si>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</si>
  <si>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</si>
  <si>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</si>
  <si>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</si>
  <si>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</si>
  <si>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</si>
  <si>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</si>
  <si>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</si>
  <si>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</si>
  <si>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</si>
  <si>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</si>
  <si>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</si>
  <si>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</si>
  <si>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</si>
  <si>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</si>
  <si>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</si>
  <si>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</si>
  <si>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</si>
  <si>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</si>
  <si>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</si>
  <si>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</si>
  <si>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</si>
  <si>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</si>
  <si>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</si>
  <si>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</si>
  <si>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</si>
  <si>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</si>
  <si>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</si>
  <si>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</si>
  <si>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</si>
  <si>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</si>
  <si>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</si>
  <si>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</si>
  <si>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</si>
  <si>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</si>
  <si>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</si>
  <si>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</si>
  <si>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</si>
  <si>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</si>
  <si>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</si>
  <si>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</si>
  <si>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</si>
  <si>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</si>
  <si>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</si>
  <si>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</si>
  <si>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</si>
  <si>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</si>
  <si>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</si>
  <si>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</si>
  <si>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</si>
  <si>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</si>
  <si>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</si>
  <si>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</si>
  <si>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</si>
  <si>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</si>
  <si>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</si>
  <si>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</si>
  <si>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</si>
  <si>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</si>
  <si>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</si>
  <si>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</si>
  <si>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</si>
  <si>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</si>
  <si>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</si>
  <si>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</si>
  <si>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</si>
  <si>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</si>
  <si>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</si>
  <si>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</si>
  <si>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</si>
  <si>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</si>
  <si>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</si>
  <si>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</si>
  <si>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</si>
  <si>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</si>
  <si>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</si>
  <si>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</si>
  <si>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</si>
  <si>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</si>
  <si>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</si>
  <si>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</si>
  <si>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</si>
  <si>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</si>
  <si>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</si>
  <si>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</si>
  <si>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</si>
  <si>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</si>
  <si>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</si>
  <si>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</si>
  <si>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</si>
  <si>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</si>
  <si>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</si>
  <si>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</si>
  <si>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</si>
  <si>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</si>
  <si>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</si>
  <si>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</si>
  <si>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</si>
  <si>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</si>
  <si>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</si>
  <si>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</si>
  <si>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</si>
  <si>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</si>
  <si>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</si>
  <si>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</si>
  <si>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</si>
  <si>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</si>
  <si>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</si>
  <si>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</si>
  <si>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</si>
  <si>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</si>
  <si>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</si>
  <si>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</si>
  <si>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</si>
  <si>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</si>
  <si>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</si>
  <si>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</si>
  <si>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</si>
  <si>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</si>
  <si>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</si>
  <si>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</si>
  <si>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</si>
  <si>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</si>
  <si>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</si>
  <si>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</si>
  <si>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</si>
  <si>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</si>
  <si>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</si>
  <si>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</si>
  <si>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</si>
  <si>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</si>
  <si>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</si>
  <si>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</si>
  <si>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</si>
  <si>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</si>
  <si>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</si>
  <si>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</si>
  <si>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</si>
  <si>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</si>
  <si>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</si>
  <si>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</si>
  <si>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</si>
  <si>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</si>
  <si>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</si>
  <si>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</si>
  <si>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</si>
  <si>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</si>
  <si>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</si>
  <si>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</si>
  <si>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</si>
  <si>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</si>
  <si>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</si>
  <si>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</si>
  <si>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</si>
  <si>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</si>
  <si>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</si>
  <si>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</si>
  <si>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</si>
  <si>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</si>
  <si>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</si>
  <si>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</si>
  <si>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</si>
  <si>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</si>
  <si>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</si>
  <si>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</si>
  <si>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</si>
  <si>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</si>
  <si>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</si>
  <si>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</si>
  <si>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</si>
  <si>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</si>
  <si>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</si>
  <si>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</si>
  <si>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</si>
  <si>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</si>
  <si>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</si>
  <si>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</si>
  <si>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</si>
  <si>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</si>
  <si>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</si>
  <si>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</si>
  <si>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</si>
  <si>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</si>
  <si>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</si>
  <si>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</si>
  <si>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</si>
  <si>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</si>
  <si>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</si>
  <si>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</si>
  <si>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</si>
  <si>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</si>
  <si>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</si>
  <si>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</si>
  <si>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</si>
  <si>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</si>
  <si>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</si>
  <si>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</si>
  <si>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</si>
  <si>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</si>
  <si>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</si>
  <si>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</si>
  <si>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</si>
  <si>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</si>
  <si>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</si>
  <si>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</si>
  <si>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</si>
  <si>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</si>
  <si>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</si>
  <si>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</si>
  <si>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</si>
  <si>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</si>
  <si>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</si>
  <si>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</si>
  <si>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</si>
  <si>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</si>
  <si>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</si>
  <si>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</si>
  <si>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</si>
  <si>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</si>
  <si>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</si>
  <si>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</si>
  <si>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</si>
  <si>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</si>
  <si>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</si>
  <si>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</si>
  <si>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</si>
  <si>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</si>
  <si>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</si>
  <si>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</si>
  <si>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</si>
  <si>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</si>
  <si>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</si>
  <si>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</si>
  <si>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</si>
  <si>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</si>
  <si>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</si>
  <si>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</si>
  <si>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</si>
  <si>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</si>
  <si>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</si>
  <si>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</si>
  <si>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</si>
  <si>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</si>
  <si>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</si>
  <si>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</si>
  <si>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</si>
  <si>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</si>
  <si>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</si>
  <si>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</si>
  <si>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</si>
  <si>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</si>
  <si>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</si>
  <si>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</si>
  <si>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</si>
  <si>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</si>
  <si>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</si>
  <si>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</si>
  <si>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</si>
  <si>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</si>
  <si>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</si>
  <si>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</si>
  <si>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</si>
  <si>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</si>
  <si>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</si>
  <si>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</si>
  <si>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</si>
  <si>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</si>
  <si>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</si>
  <si>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</si>
  <si>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</si>
  <si>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</si>
  <si>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</si>
  <si>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</si>
  <si>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</si>
  <si>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</si>
  <si>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</si>
  <si>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</si>
  <si>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</si>
  <si>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</si>
  <si>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</si>
  <si>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</si>
  <si>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</si>
  <si>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</si>
  <si>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</si>
  <si>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</si>
  <si>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</si>
  <si>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</si>
  <si>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</si>
  <si>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</si>
  <si>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</si>
  <si>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</si>
  <si>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</si>
  <si>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</si>
  <si>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</si>
  <si>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</si>
  <si>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</si>
  <si>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</si>
  <si>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</si>
  <si>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</si>
  <si>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</si>
  <si>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</si>
  <si>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</si>
  <si>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</si>
  <si>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</si>
  <si>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</si>
  <si>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</si>
  <si>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</si>
  <si>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</si>
  <si>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</si>
  <si>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</si>
  <si>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</si>
  <si>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</si>
  <si>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</si>
  <si>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</si>
  <si>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</si>
  <si>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</si>
  <si>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</si>
  <si>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</si>
  <si>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</si>
  <si>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</si>
  <si>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</si>
  <si>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</si>
  <si>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</si>
  <si>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</si>
  <si>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</si>
  <si>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</si>
  <si>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</si>
  <si>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</si>
  <si>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</si>
  <si>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</si>
  <si>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</si>
  <si>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</si>
  <si>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</si>
  <si>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</si>
  <si>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</si>
  <si>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</si>
  <si>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</si>
  <si>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</si>
  <si>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</si>
  <si>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</si>
  <si>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</si>
  <si>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</si>
  <si>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</si>
  <si>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</si>
  <si>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</si>
  <si>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</si>
  <si>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</si>
  <si>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</si>
  <si>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</si>
  <si>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</si>
  <si>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</si>
  <si>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</si>
  <si>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</si>
  <si>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</si>
  <si>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</si>
  <si>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</si>
  <si>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</si>
  <si>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</si>
  <si>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</si>
  <si>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</si>
  <si>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</si>
  <si>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</si>
  <si>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</si>
  <si>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</si>
  <si>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</si>
  <si>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</si>
  <si>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</si>
  <si>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</si>
  <si>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</si>
  <si>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</si>
  <si>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</si>
  <si>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</si>
  <si>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</si>
  <si>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</si>
  <si>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</si>
  <si>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</si>
  <si>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</si>
  <si>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</si>
  <si>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</si>
  <si>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</si>
  <si>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</si>
  <si>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</si>
  <si>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</si>
  <si>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</si>
  <si>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</si>
  <si>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</si>
  <si>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</si>
  <si>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</si>
  <si>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</si>
  <si>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</si>
  <si>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</si>
  <si>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</si>
  <si>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</si>
  <si>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</si>
  <si>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</si>
  <si>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</si>
  <si>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</si>
  <si>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</si>
  <si>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</si>
  <si>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</si>
  <si>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</si>
  <si>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</si>
  <si>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</si>
  <si>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</si>
  <si>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</si>
  <si>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</si>
  <si>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</si>
  <si>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</si>
  <si>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</si>
  <si>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</si>
  <si>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</si>
  <si>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</si>
  <si>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</si>
  <si>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</si>
  <si>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</si>
  <si>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</si>
  <si>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</si>
  <si>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</si>
  <si>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</si>
  <si>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</si>
  <si>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</si>
  <si>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</si>
  <si>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</si>
  <si>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</si>
  <si>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</si>
  <si>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</si>
  <si>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</si>
  <si>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</si>
  <si>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</si>
  <si>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</si>
  <si>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</si>
  <si>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</si>
  <si>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</si>
  <si>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</si>
  <si>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</si>
  <si>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</si>
  <si>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</si>
  <si>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</si>
  <si>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</si>
  <si>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</si>
  <si>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</si>
  <si>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</si>
  <si>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</si>
  <si>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</si>
  <si>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</si>
  <si>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</si>
  <si>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</si>
  <si>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</si>
  <si>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</si>
  <si>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</si>
  <si>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</si>
  <si>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</si>
  <si>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</si>
  <si>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</si>
  <si>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</si>
  <si>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</si>
  <si>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</si>
  <si>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</si>
  <si>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</si>
  <si>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</si>
  <si>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</si>
  <si>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</si>
  <si>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</si>
  <si>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</si>
  <si>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</si>
  <si>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</si>
  <si>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</si>
  <si>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</si>
  <si>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</si>
  <si>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</si>
  <si>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</si>
  <si>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</si>
  <si>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</si>
  <si>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</si>
  <si>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</si>
  <si>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</si>
  <si>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</si>
  <si>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</si>
  <si>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</si>
  <si>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</si>
  <si>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</si>
  <si>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</si>
  <si>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</si>
  <si>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</si>
  <si>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</si>
  <si>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</si>
  <si>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</si>
  <si>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</si>
  <si>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</si>
  <si>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</si>
  <si>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</si>
  <si>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</si>
  <si>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</si>
  <si>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</si>
  <si>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</si>
  <si>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</si>
  <si>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</si>
  <si>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</si>
  <si>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</si>
  <si>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</si>
  <si>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</si>
  <si>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</si>
  <si>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</si>
  <si>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</si>
  <si>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</si>
  <si>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</si>
  <si>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</si>
  <si>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</si>
  <si>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</si>
  <si>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</si>
  <si>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</si>
  <si>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</si>
  <si>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</si>
  <si>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</si>
  <si>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</si>
  <si>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</si>
  <si>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</si>
  <si>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</si>
  <si>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</si>
  <si>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</si>
  <si>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</si>
  <si>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</si>
  <si>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</si>
  <si>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</si>
  <si>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</si>
  <si>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</si>
  <si>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</si>
  <si>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</si>
  <si>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</si>
  <si>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</si>
  <si>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</si>
  <si>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</si>
  <si>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</si>
  <si>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</si>
  <si>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</si>
  <si>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</si>
  <si>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</si>
  <si>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</si>
  <si>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</si>
  <si>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</si>
  <si>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</si>
  <si>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</si>
  <si>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</si>
  <si>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</si>
  <si>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</si>
  <si>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</si>
  <si>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</si>
  <si>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</si>
  <si>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</si>
  <si>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</si>
  <si>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</si>
  <si>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</si>
  <si>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</si>
  <si>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</si>
  <si>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</si>
  <si>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</si>
  <si>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</si>
  <si>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</si>
  <si>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</si>
  <si>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</si>
  <si>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</si>
  <si>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</si>
  <si>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</si>
  <si>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</si>
  <si>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</si>
  <si>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</si>
  <si>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</si>
  <si>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</si>
  <si>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</si>
  <si>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</si>
  <si>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</si>
  <si>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</si>
  <si>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</si>
  <si>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</si>
  <si>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</si>
  <si>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</si>
  <si>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</si>
  <si>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</si>
  <si>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</si>
  <si>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</si>
  <si>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</si>
  <si>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</si>
  <si>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</si>
  <si>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</si>
  <si>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</si>
  <si>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</si>
  <si>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</si>
  <si>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</si>
  <si>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</si>
  <si>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</si>
  <si>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</si>
  <si>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</si>
  <si>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</si>
  <si>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</si>
  <si>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</si>
  <si>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</si>
  <si>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</si>
  <si>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</si>
  <si>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</si>
  <si>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</si>
  <si>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</si>
  <si>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</si>
  <si>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</si>
  <si>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</si>
  <si>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</si>
  <si>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</si>
  <si>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</si>
  <si>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</si>
  <si>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</si>
  <si>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</si>
  <si>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</si>
  <si>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</si>
  <si>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</si>
  <si>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</si>
  <si>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</si>
  <si>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</si>
  <si>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</si>
  <si>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</si>
  <si>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</si>
  <si>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</si>
  <si>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</si>
  <si>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</si>
  <si>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</si>
  <si>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</si>
  <si>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</si>
  <si>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</si>
  <si>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</si>
  <si>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</si>
  <si>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</si>
  <si>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</si>
  <si>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</si>
  <si>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</si>
  <si>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</si>
  <si>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</si>
  <si>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</si>
  <si>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</si>
  <si>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</si>
  <si>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</si>
  <si>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</si>
  <si>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</si>
  <si>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</si>
  <si>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</si>
  <si>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</si>
  <si>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</si>
  <si>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</si>
  <si>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</si>
  <si>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</si>
  <si>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</si>
  <si>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</si>
  <si>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</si>
  <si>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</si>
  <si>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</si>
  <si>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</si>
  <si>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</si>
  <si>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</si>
  <si>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</si>
  <si>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</si>
  <si>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</si>
  <si>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</si>
  <si>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</si>
  <si>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</si>
  <si>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</si>
  <si>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</si>
  <si>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</si>
  <si>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</si>
  <si>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</si>
  <si>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</si>
  <si>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</si>
  <si>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</si>
  <si>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</si>
  <si>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</si>
  <si>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</si>
  <si>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</si>
  <si>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</si>
  <si>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</si>
  <si>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</si>
  <si>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</si>
  <si>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</si>
  <si>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</si>
  <si>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</si>
  <si>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</si>
  <si>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</si>
  <si>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</si>
  <si>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</si>
  <si>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</si>
  <si>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</si>
  <si>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</si>
  <si>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</si>
  <si>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</si>
  <si>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</si>
  <si>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</si>
  <si>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</si>
  <si>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</si>
  <si>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</si>
  <si>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</si>
  <si>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</si>
  <si>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</si>
  <si>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</si>
  <si>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</si>
  <si>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</si>
  <si>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</si>
  <si>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</si>
  <si>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</si>
  <si>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</si>
  <si>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</si>
  <si>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</si>
  <si>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</si>
  <si>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</si>
  <si>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</si>
  <si>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</si>
  <si>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</si>
  <si>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</si>
  <si>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</si>
  <si>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</si>
  <si>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</si>
  <si>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</si>
  <si>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</si>
  <si>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</si>
  <si>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</si>
  <si>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</si>
  <si>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</si>
  <si>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</si>
  <si>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</si>
  <si>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</si>
  <si>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</si>
  <si>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</si>
  <si>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</si>
  <si>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</si>
  <si>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</si>
  <si>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</si>
  <si>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</si>
  <si>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</si>
  <si>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</si>
  <si>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</si>
  <si>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</si>
  <si>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</si>
  <si>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</si>
  <si>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</si>
  <si>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</si>
  <si>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</si>
  <si>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</si>
  <si>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</si>
  <si>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</si>
  <si>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</si>
  <si>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</si>
  <si>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</si>
  <si>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</si>
  <si>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</si>
  <si>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</si>
  <si>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</si>
  <si>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</si>
  <si>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</si>
  <si>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</si>
  <si>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</si>
  <si>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</si>
  <si>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</si>
  <si>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</si>
  <si>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</si>
  <si>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</si>
  <si>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</si>
  <si>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</si>
  <si>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</si>
  <si>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</si>
  <si>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</si>
  <si>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</si>
  <si>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</si>
  <si>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</si>
  <si>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</si>
  <si>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</si>
  <si>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</si>
  <si>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</si>
  <si>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</si>
  <si>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</si>
  <si>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</si>
  <si>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</si>
  <si>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</si>
  <si>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</si>
  <si>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</si>
  <si>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</si>
  <si>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</si>
  <si>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</si>
  <si>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</si>
  <si>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</si>
  <si>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</si>
  <si>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</si>
  <si>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</si>
  <si>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</si>
  <si>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</si>
  <si>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</si>
  <si>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</si>
  <si>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</si>
  <si>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</si>
  <si>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</si>
  <si>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</si>
  <si>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</si>
  <si>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</si>
  <si>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</si>
  <si>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</si>
  <si>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</si>
  <si>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</si>
  <si>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</si>
  <si>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</si>
  <si>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</si>
  <si>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</si>
  <si>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</si>
  <si>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</si>
  <si>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</si>
  <si>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</si>
  <si>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</si>
  <si>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</si>
  <si>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</si>
  <si>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</si>
  <si>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</si>
  <si>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</si>
  <si>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</si>
  <si>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</si>
  <si>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</si>
  <si>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</si>
  <si>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</si>
  <si>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</si>
  <si>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</si>
  <si>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</si>
  <si>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</si>
  <si>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</si>
  <si>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</si>
  <si>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</si>
  <si>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</si>
  <si>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</si>
  <si>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</si>
  <si>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</si>
  <si>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</si>
  <si>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</si>
  <si>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</si>
  <si>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</si>
  <si>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</si>
  <si>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</si>
  <si>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</si>
  <si>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</si>
  <si>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</si>
  <si>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</si>
  <si>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</si>
  <si>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</si>
  <si>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</si>
  <si>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</si>
  <si>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</si>
  <si>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</si>
  <si>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</si>
  <si>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</si>
  <si>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</si>
  <si>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</si>
  <si>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</si>
  <si>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</si>
  <si>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</si>
  <si>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</si>
  <si>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</si>
  <si>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</si>
  <si>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</si>
  <si>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</si>
  <si>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</si>
  <si>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</si>
  <si>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</si>
  <si>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</si>
  <si>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</si>
  <si>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</si>
  <si>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</si>
  <si>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</si>
  <si>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</si>
  <si>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</si>
  <si>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</si>
  <si>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</si>
  <si>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</si>
  <si>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</si>
  <si>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</si>
  <si>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</si>
  <si>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</si>
  <si>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</si>
  <si>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</si>
  <si>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</si>
  <si>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</si>
  <si>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</si>
  <si>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</si>
  <si>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</si>
  <si>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</si>
  <si>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</si>
  <si>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</si>
  <si>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</si>
  <si>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</si>
  <si>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</si>
  <si>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</si>
  <si>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</si>
  <si>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</si>
  <si>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</si>
  <si>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</si>
  <si>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</si>
  <si>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</si>
  <si>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</si>
  <si>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</si>
  <si>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</si>
  <si>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</si>
  <si>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</si>
  <si>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</si>
  <si>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</si>
  <si>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</si>
  <si>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</si>
  <si>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</si>
  <si>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</si>
  <si>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</si>
  <si>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</si>
  <si>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</si>
  <si>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</si>
  <si>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</si>
  <si>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</si>
  <si>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</si>
  <si>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</si>
  <si>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</si>
  <si>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</si>
  <si>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</si>
  <si>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</si>
  <si>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</si>
  <si>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</si>
  <si>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</si>
  <si>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</si>
  <si>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</si>
  <si>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</si>
  <si>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</si>
  <si>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</si>
  <si>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</si>
  <si>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</si>
  <si>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</si>
  <si>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</si>
  <si>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</si>
  <si>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</si>
  <si>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</si>
  <si>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</si>
  <si>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</si>
  <si>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</si>
  <si>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</si>
  <si>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</si>
  <si>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</si>
  <si>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</si>
  <si>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</si>
  <si>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</si>
  <si>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</si>
  <si>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</si>
  <si>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</si>
  <si>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</si>
  <si>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</si>
  <si>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</si>
  <si>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</si>
  <si>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</si>
  <si>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</si>
  <si>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</si>
  <si>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</si>
  <si>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</si>
  <si>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</si>
  <si>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</si>
  <si>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</si>
  <si>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</si>
  <si>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</si>
  <si>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</si>
  <si>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</si>
  <si>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</si>
  <si>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</si>
  <si>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</si>
  <si>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</si>
  <si>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</si>
  <si>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</si>
  <si>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</si>
  <si>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</si>
  <si>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</si>
  <si>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</si>
  <si>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</si>
  <si>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</si>
  <si>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</si>
  <si>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</si>
  <si>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</si>
  <si>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</si>
  <si>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</si>
  <si>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</si>
  <si>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</si>
  <si>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</si>
  <si>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</si>
  <si>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</si>
  <si>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</si>
  <si>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</si>
  <si>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</si>
  <si>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</si>
  <si>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</si>
  <si>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</si>
  <si>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</si>
  <si>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</si>
  <si>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</si>
  <si>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</si>
  <si>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</si>
  <si>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</si>
  <si>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</si>
  <si>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</si>
  <si>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</si>
  <si>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</si>
  <si>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</si>
  <si>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</si>
  <si>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</si>
  <si>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</si>
  <si>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</si>
  <si>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</si>
  <si>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</si>
  <si>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</si>
  <si>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</si>
  <si>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</si>
  <si>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</si>
  <si>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</si>
  <si>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</si>
  <si>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</si>
  <si>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</si>
  <si>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</si>
  <si>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</si>
  <si>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</si>
  <si>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</si>
  <si>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</si>
  <si>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</si>
  <si>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</si>
  <si>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</si>
  <si>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</si>
  <si>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</si>
  <si>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</si>
  <si>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</si>
  <si>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</si>
  <si>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</si>
  <si>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</si>
  <si>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</si>
  <si>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</si>
  <si>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</si>
  <si>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</si>
  <si>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</si>
  <si>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</si>
  <si>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</si>
  <si>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</si>
  <si>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</si>
  <si>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</si>
  <si>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</si>
  <si>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</si>
  <si>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</si>
  <si>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</si>
  <si>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</si>
  <si>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</si>
  <si>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</si>
  <si>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</si>
  <si>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</si>
  <si>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</si>
  <si>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</si>
  <si>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</si>
  <si>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</si>
  <si>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</si>
  <si>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</si>
  <si>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</si>
  <si>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</si>
  <si>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</si>
  <si>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</si>
  <si>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</si>
  <si>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</si>
  <si>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</si>
  <si>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</si>
  <si>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</si>
  <si>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</si>
  <si>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</si>
  <si>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</si>
  <si>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</si>
  <si>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</si>
  <si>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</si>
  <si>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</si>
  <si>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</si>
  <si>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</si>
  <si>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</si>
  <si>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</si>
  <si>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</si>
  <si>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</si>
  <si>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</si>
  <si>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</si>
  <si>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</si>
  <si>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</si>
  <si>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</si>
  <si>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</si>
  <si>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</si>
  <si>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</si>
  <si>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</si>
  <si>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</si>
  <si>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</si>
  <si>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</si>
  <si>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</si>
  <si>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</si>
  <si>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</si>
  <si>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</si>
  <si>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</si>
  <si>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</si>
  <si>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</si>
  <si>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</si>
  <si>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</si>
  <si>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</si>
  <si>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</si>
  <si>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</si>
  <si>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</si>
  <si>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</si>
  <si>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</si>
  <si>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</si>
  <si>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</si>
  <si>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</si>
  <si>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</si>
  <si>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</si>
  <si>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</si>
  <si>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</si>
  <si>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</si>
  <si>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</si>
  <si>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</si>
  <si>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</si>
  <si>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</si>
  <si>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</si>
  <si>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</si>
  <si>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</si>
  <si>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</si>
  <si>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</si>
  <si>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</si>
  <si>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</si>
  <si>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</si>
  <si>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</si>
  <si>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</si>
  <si>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</si>
  <si>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</si>
  <si>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</si>
  <si>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</si>
  <si>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</si>
  <si>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</si>
  <si>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</si>
  <si>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</si>
  <si>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</si>
  <si>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</si>
  <si>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</si>
  <si>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</si>
  <si>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</si>
  <si>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</si>
  <si>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</si>
  <si>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</si>
  <si>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</si>
  <si>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</si>
  <si>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</si>
  <si>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</si>
  <si>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</si>
  <si>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</si>
  <si>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</si>
  <si>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</si>
  <si>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</si>
  <si>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</si>
  <si>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</si>
  <si>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</si>
  <si>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</si>
  <si>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</si>
  <si>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</si>
  <si>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</si>
  <si>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</si>
  <si>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</si>
  <si>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</si>
  <si>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</si>
  <si>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</si>
  <si>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</si>
  <si>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</si>
  <si>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</si>
  <si>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</si>
  <si>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</si>
  <si>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</si>
  <si>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</si>
  <si>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</si>
  <si>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</si>
  <si>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</si>
  <si>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</si>
  <si>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</si>
  <si>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</si>
  <si>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</si>
  <si>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</si>
  <si>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</si>
  <si>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</si>
  <si>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</si>
  <si>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</si>
  <si>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</si>
  <si>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</si>
  <si>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</si>
  <si>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</si>
  <si>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</si>
  <si>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</si>
  <si>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</si>
  <si>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</si>
  <si>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</si>
  <si>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</si>
  <si>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</si>
  <si>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</si>
  <si>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</si>
  <si>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</si>
  <si>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</si>
  <si>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</si>
  <si>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</si>
  <si>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</si>
  <si>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</si>
  <si>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</si>
  <si>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</si>
  <si>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</si>
  <si>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</si>
  <si>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</si>
  <si>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</si>
  <si>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</si>
  <si>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</si>
  <si>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</si>
  <si>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</si>
  <si>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</si>
  <si>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</si>
  <si>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</si>
  <si>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</si>
  <si>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</si>
  <si>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</si>
  <si>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</si>
  <si>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</si>
  <si>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</si>
  <si>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</si>
  <si>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</si>
  <si>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</si>
  <si>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</si>
  <si>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</si>
  <si>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</si>
  <si>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</si>
  <si>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</si>
  <si>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</si>
  <si>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</si>
  <si>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</si>
  <si>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</si>
  <si>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</si>
  <si>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</si>
  <si>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</si>
  <si>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</si>
  <si>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</si>
  <si>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</si>
  <si>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</si>
  <si>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</si>
  <si>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</si>
  <si>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</si>
  <si>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</si>
  <si>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</si>
  <si>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</si>
  <si>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</si>
  <si>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</si>
  <si>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</si>
  <si>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</si>
  <si>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</si>
  <si>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</si>
  <si>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</si>
  <si>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</si>
  <si>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</si>
  <si>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</si>
  <si>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</si>
  <si>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</si>
  <si>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</si>
  <si>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</si>
  <si>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</si>
  <si>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</si>
  <si>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</si>
  <si>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</si>
  <si>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</si>
  <si>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</si>
  <si>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</si>
  <si>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</si>
  <si>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</si>
  <si>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</si>
  <si>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</si>
  <si>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</si>
  <si>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</si>
  <si>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</si>
  <si>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</si>
  <si>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</si>
  <si>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</si>
  <si>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</si>
  <si>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</si>
  <si>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</si>
  <si>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</si>
  <si>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</si>
  <si>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</si>
  <si>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</si>
  <si>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</si>
  <si>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</si>
  <si>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</si>
  <si>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</si>
  <si>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</si>
  <si>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</si>
  <si>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</si>
  <si>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</si>
  <si>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</si>
  <si>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</si>
  <si>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</si>
  <si>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</si>
  <si>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</si>
  <si>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</si>
  <si>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</si>
  <si>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</si>
  <si>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</si>
  <si>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</si>
  <si>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</si>
  <si>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</si>
  <si>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</si>
  <si>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</si>
  <si>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</si>
  <si>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</si>
  <si>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</si>
  <si>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</si>
  <si>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</si>
  <si>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</si>
  <si>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</si>
  <si>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</si>
  <si>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</si>
  <si>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</si>
  <si>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</si>
  <si>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</si>
  <si>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</si>
  <si>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</si>
  <si>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</si>
  <si>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</si>
  <si>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</si>
  <si>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</si>
  <si>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</si>
  <si>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</si>
  <si>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</si>
  <si>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</si>
  <si>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</si>
  <si>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</si>
  <si>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</si>
  <si>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</si>
  <si>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</si>
  <si>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</si>
  <si>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</si>
  <si>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</si>
  <si>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</si>
  <si>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</si>
  <si>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</si>
  <si>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</si>
  <si>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</si>
  <si>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</si>
  <si>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</si>
  <si>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</si>
  <si>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</si>
  <si>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</si>
  <si>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</si>
  <si>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</si>
  <si>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</si>
  <si>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</si>
  <si>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</si>
  <si>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</si>
  <si>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</si>
  <si>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</si>
  <si>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</si>
  <si>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</si>
  <si>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</si>
  <si>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</si>
  <si>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</si>
  <si>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</si>
  <si>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</si>
  <si>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</si>
  <si>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</si>
  <si>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</si>
  <si>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</si>
  <si>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</si>
  <si>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</si>
  <si>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</si>
  <si>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</si>
  <si>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</si>
  <si>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</si>
  <si>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</si>
  <si>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</si>
  <si>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</si>
  <si>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</si>
  <si>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</si>
  <si>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</si>
  <si>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</si>
  <si>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</si>
  <si>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</si>
  <si>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</si>
  <si>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</si>
  <si>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</si>
  <si>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</si>
  <si>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</si>
  <si>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</si>
  <si>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</si>
  <si>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</si>
  <si>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</si>
  <si>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</si>
  <si>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</si>
  <si>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</si>
  <si>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</si>
  <si>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</si>
  <si>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</si>
  <si>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</si>
  <si>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</si>
  <si>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</si>
  <si>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</si>
  <si>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</si>
  <si>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</si>
  <si>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</si>
  <si>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</si>
  <si>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</si>
  <si>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</si>
  <si>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</si>
  <si>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</si>
  <si>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</si>
  <si>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</si>
  <si>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</si>
  <si>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</si>
  <si>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</si>
  <si>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</si>
  <si>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</si>
  <si>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</si>
  <si>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</si>
  <si>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</si>
  <si>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</si>
  <si>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</si>
  <si>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</si>
  <si>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</si>
  <si>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</si>
  <si>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</si>
  <si>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</si>
  <si>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</si>
  <si>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</si>
  <si>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</si>
  <si>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</si>
  <si>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</si>
  <si>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</si>
  <si>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</si>
  <si>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</si>
  <si>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</si>
  <si>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</si>
  <si>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</si>
  <si>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</si>
  <si>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</si>
  <si>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</si>
  <si>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</si>
  <si>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</si>
  <si>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</si>
  <si>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</si>
  <si>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</si>
  <si>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</si>
  <si>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</si>
  <si>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</si>
  <si>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</si>
  <si>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</si>
  <si>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</si>
  <si>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</si>
  <si>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</si>
  <si>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</si>
  <si>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</si>
  <si>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</si>
  <si>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</si>
  <si>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</si>
  <si>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</si>
  <si>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</si>
  <si>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</si>
  <si>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</si>
  <si>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</si>
  <si>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</si>
  <si>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</si>
  <si>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</si>
  <si>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</si>
  <si>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</si>
  <si>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</si>
  <si>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</si>
  <si>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</si>
  <si>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</si>
  <si>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</si>
  <si>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</si>
  <si>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</si>
  <si>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</si>
  <si>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</si>
  <si>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</si>
  <si>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</si>
  <si>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</si>
  <si>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</si>
  <si>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</si>
  <si>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</si>
  <si>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</si>
  <si>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</si>
  <si>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</si>
  <si>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</si>
  <si>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</si>
  <si>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</si>
  <si>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</si>
  <si>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</si>
  <si>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</si>
  <si>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</si>
  <si>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</si>
  <si>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</si>
  <si>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</si>
  <si>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</si>
  <si>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</si>
  <si>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</si>
  <si>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</si>
  <si>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</si>
  <si>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</si>
  <si>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</si>
  <si>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</si>
  <si>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</si>
  <si>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</si>
  <si>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</si>
  <si>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</si>
  <si>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</si>
  <si>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</si>
  <si>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</si>
  <si>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</si>
  <si>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</si>
  <si>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</si>
  <si>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</si>
  <si>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</si>
  <si>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</si>
  <si>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</si>
  <si>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</si>
  <si>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</si>
  <si>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</si>
  <si>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</si>
  <si>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</si>
  <si>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</si>
  <si>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</si>
  <si>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</si>
  <si>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</si>
  <si>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</si>
  <si>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</si>
  <si>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</si>
  <si>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</si>
  <si>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</si>
  <si>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</si>
  <si>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</si>
  <si>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</si>
  <si>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</si>
  <si>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</si>
  <si>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</si>
  <si>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</si>
  <si>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</si>
  <si>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</si>
  <si>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</si>
  <si>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</si>
  <si>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</si>
  <si>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</si>
  <si>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</si>
  <si>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</si>
  <si>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</si>
  <si>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</si>
  <si>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</si>
  <si>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</si>
  <si>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</si>
  <si>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</si>
  <si>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</si>
  <si>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</si>
  <si>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</si>
  <si>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</si>
  <si>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</si>
  <si>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</si>
  <si>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</si>
  <si>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</si>
  <si>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</si>
  <si>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</si>
  <si>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</si>
  <si>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</si>
  <si>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</si>
  <si>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</si>
  <si>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</si>
  <si>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</si>
  <si>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</si>
  <si>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</si>
  <si>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</si>
  <si>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</si>
  <si>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</si>
  <si>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</si>
  <si>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</si>
  <si>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</si>
  <si>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</si>
  <si>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</si>
  <si>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</si>
  <si>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</si>
  <si>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</si>
  <si>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</si>
  <si>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</si>
  <si>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</si>
  <si>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</si>
  <si>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</si>
  <si>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</si>
  <si>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</si>
  <si>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</si>
  <si>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</si>
  <si>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</si>
  <si>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</si>
  <si>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</si>
  <si>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</si>
  <si>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</si>
  <si>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</si>
  <si>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</si>
  <si>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</si>
  <si>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</si>
  <si>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</si>
  <si>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</si>
  <si>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</si>
  <si>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</si>
  <si>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</si>
  <si>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</si>
  <si>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</si>
  <si>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</si>
  <si>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</si>
  <si>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</si>
  <si>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</si>
  <si>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</si>
  <si>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</si>
  <si>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</si>
  <si>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</si>
  <si>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</si>
  <si>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</si>
  <si>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</si>
  <si>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</si>
  <si>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</si>
  <si>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</si>
  <si>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</si>
  <si>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</si>
  <si>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</si>
  <si>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</si>
  <si>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</si>
  <si>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</si>
  <si>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</si>
  <si>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</si>
  <si>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</si>
  <si>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</si>
  <si>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</si>
  <si>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</si>
  <si>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</si>
  <si>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</si>
  <si>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</si>
  <si>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</si>
  <si>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</si>
  <si>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</si>
  <si>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</si>
  <si>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</si>
  <si>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</si>
  <si>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</si>
  <si>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</si>
  <si>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</si>
  <si>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</si>
  <si>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</si>
  <si>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</si>
  <si>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</si>
  <si>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</si>
  <si>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</si>
  <si>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</si>
  <si>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</si>
  <si>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</si>
  <si>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</si>
  <si>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</si>
  <si>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</si>
  <si>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</si>
  <si>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</si>
  <si>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</si>
  <si>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</si>
  <si>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</si>
  <si>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</si>
  <si>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</si>
  <si>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</si>
  <si>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</si>
  <si>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</si>
  <si>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</si>
  <si>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</si>
  <si>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</si>
  <si>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</si>
  <si>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</si>
  <si>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</si>
  <si>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</si>
  <si>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</si>
  <si>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</si>
  <si>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</si>
  <si>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</si>
  <si>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</si>
  <si>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</si>
  <si>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</si>
  <si>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</si>
  <si>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</si>
  <si>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</si>
  <si>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</si>
  <si>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</si>
  <si>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</si>
  <si>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</si>
  <si>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</si>
  <si>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</si>
  <si>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</si>
  <si>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</si>
  <si>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</si>
  <si>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</si>
  <si>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</si>
  <si>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</si>
  <si>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</si>
  <si>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</si>
  <si>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</si>
  <si>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</si>
  <si>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</si>
  <si>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</si>
  <si>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</si>
  <si>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</si>
  <si>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</si>
  <si>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</si>
  <si>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</si>
  <si>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</si>
  <si>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</si>
  <si>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</si>
  <si>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</si>
  <si>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</si>
  <si>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</si>
  <si>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</si>
  <si>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</si>
  <si>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</si>
  <si>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</si>
  <si>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</si>
  <si>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</si>
  <si>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</si>
  <si>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</si>
  <si>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</si>
  <si>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</si>
  <si>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</si>
  <si>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</si>
  <si>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</si>
  <si>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</si>
  <si>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</si>
  <si>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</si>
  <si>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</si>
  <si>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</si>
  <si>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</si>
  <si>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</si>
  <si>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</si>
  <si>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</si>
  <si>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</si>
  <si>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</si>
  <si>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</si>
  <si>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</si>
  <si>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</si>
  <si>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</si>
  <si>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</si>
  <si>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</si>
  <si>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</si>
  <si>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</si>
  <si>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</si>
  <si>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</si>
  <si>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</si>
  <si>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</si>
  <si>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</si>
  <si>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</si>
  <si>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</si>
  <si>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</si>
  <si>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</si>
  <si>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</si>
  <si>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</si>
  <si>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</si>
  <si>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</si>
  <si>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</si>
  <si>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</si>
  <si>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</si>
  <si>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</si>
  <si>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</si>
  <si>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</si>
  <si>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</si>
  <si>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</si>
  <si>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</si>
  <si>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</si>
  <si>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</si>
  <si>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</si>
  <si>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</si>
  <si>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</si>
  <si>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</si>
  <si>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</si>
  <si>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</si>
  <si>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</si>
  <si>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</si>
  <si>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</si>
  <si>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</si>
  <si>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</si>
  <si>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</si>
  <si>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</si>
  <si>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</si>
  <si>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</si>
  <si>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</si>
  <si>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</si>
  <si>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</si>
  <si>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</si>
  <si>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</si>
  <si>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</si>
  <si>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</si>
  <si>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</si>
  <si>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</si>
  <si>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</si>
  <si>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</si>
  <si>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</si>
  <si>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</si>
  <si>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</si>
  <si>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</si>
  <si>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</si>
  <si>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</si>
  <si>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</si>
  <si>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</si>
  <si>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</si>
  <si>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</si>
  <si>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</si>
  <si>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</si>
  <si>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</si>
  <si>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</si>
  <si>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</si>
  <si>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</si>
  <si>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</si>
  <si>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</si>
  <si>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</si>
  <si>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</si>
  <si>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</si>
  <si>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</si>
  <si>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</si>
  <si>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</si>
  <si>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</si>
  <si>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</si>
  <si>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</si>
  <si>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</si>
  <si>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</si>
  <si>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</si>
  <si>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</si>
  <si>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</si>
  <si>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</si>
  <si>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</si>
  <si>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</si>
  <si>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</si>
  <si>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</si>
  <si>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</si>
  <si>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</si>
  <si>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</si>
  <si>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</si>
  <si>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</si>
  <si>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</si>
  <si>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</si>
  <si>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</si>
  <si>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</si>
  <si>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</si>
  <si>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</si>
  <si>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</si>
  <si>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</si>
  <si>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</si>
  <si>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</si>
  <si>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</si>
  <si>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</si>
  <si>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</si>
  <si>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</si>
  <si>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</si>
  <si>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</si>
  <si>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</si>
  <si>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</si>
  <si>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</si>
  <si>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</si>
  <si>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</si>
  <si>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</si>
  <si>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</si>
  <si>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</si>
  <si>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</si>
  <si>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</si>
  <si>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</si>
  <si>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</si>
  <si>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</si>
  <si>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</si>
  <si>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</si>
  <si>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</si>
  <si>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</si>
  <si>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</si>
  <si>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</si>
  <si>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</si>
  <si>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</si>
  <si>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</si>
  <si>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</si>
  <si>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</si>
  <si>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</si>
  <si>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</si>
  <si>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</si>
  <si>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</si>
  <si>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</si>
  <si>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</si>
  <si>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</si>
  <si>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</si>
  <si>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</si>
  <si>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</si>
  <si>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</si>
  <si>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</si>
  <si>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</si>
  <si>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</si>
  <si>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</si>
  <si>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</si>
  <si>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</si>
  <si>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</si>
  <si>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</si>
  <si>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</si>
  <si>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</si>
  <si>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</si>
  <si>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</si>
  <si>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</si>
  <si>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</si>
  <si>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</si>
  <si>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</si>
  <si>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</si>
  <si>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</si>
  <si>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</si>
  <si>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</si>
  <si>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</si>
  <si>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</si>
  <si>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</si>
  <si>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</si>
  <si>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</si>
  <si>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</si>
  <si>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</si>
  <si>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</si>
  <si>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</si>
  <si>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</si>
  <si>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</si>
  <si>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</si>
  <si>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</si>
  <si>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</si>
  <si>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</si>
  <si>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</si>
  <si>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</si>
  <si>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</si>
  <si>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</si>
  <si>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</si>
  <si>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</si>
  <si>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</si>
  <si>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</si>
  <si>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</si>
  <si>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</si>
  <si>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</si>
  <si>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</si>
  <si>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</si>
  <si>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</si>
  <si>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</si>
  <si>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</si>
  <si>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</si>
  <si>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</si>
  <si>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</si>
  <si>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</si>
  <si>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</si>
  <si>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</si>
  <si>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</si>
  <si>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</si>
  <si>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</si>
  <si>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</si>
  <si>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</si>
  <si>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</si>
  <si>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</si>
  <si>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</si>
  <si>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</si>
  <si>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</si>
  <si>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</si>
  <si>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</si>
  <si>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</si>
  <si>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</si>
  <si>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</si>
  <si>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</si>
  <si>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</si>
  <si>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</si>
  <si>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</si>
  <si>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</si>
  <si>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</si>
  <si>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</si>
  <si>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</si>
  <si>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</si>
  <si>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</si>
  <si>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</si>
  <si>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</si>
  <si>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</si>
  <si>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</si>
  <si>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</si>
  <si>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</si>
  <si>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</si>
  <si>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</si>
  <si>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</si>
  <si>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</si>
  <si>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</si>
  <si>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</si>
  <si>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</si>
  <si>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</si>
  <si>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</si>
  <si>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</si>
  <si>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</si>
  <si>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</si>
  <si>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</si>
  <si>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</si>
  <si>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</si>
  <si>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</si>
  <si>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</si>
  <si>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</si>
  <si>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</si>
  <si>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</si>
  <si>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</si>
  <si>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</si>
  <si>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</si>
  <si>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</si>
  <si>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</si>
  <si>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</si>
  <si>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</si>
  <si>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</si>
  <si>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</si>
  <si>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</si>
  <si>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</si>
  <si>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</si>
  <si>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</si>
  <si>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</si>
  <si>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</si>
  <si>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</si>
  <si>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</si>
  <si>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</si>
  <si>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</si>
  <si>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</si>
  <si>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</si>
  <si>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</si>
  <si>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</si>
  <si>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</si>
  <si>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</si>
  <si>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</si>
  <si>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</si>
  <si>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</si>
  <si>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</si>
  <si>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</si>
  <si>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</si>
  <si>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</si>
  <si>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</si>
  <si>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</si>
  <si>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</si>
  <si>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</si>
  <si>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</si>
  <si>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</si>
  <si>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</si>
  <si>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</si>
  <si>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</si>
  <si>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</si>
  <si>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</si>
  <si>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</si>
  <si>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</si>
  <si>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</si>
  <si>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</si>
  <si>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</si>
  <si>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</si>
  <si>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</si>
  <si>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</si>
  <si>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</si>
  <si>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</si>
  <si>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</si>
  <si>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</si>
  <si>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</si>
  <si>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</si>
  <si>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</si>
  <si>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</si>
  <si>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</si>
  <si>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</si>
  <si>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</si>
  <si>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</si>
  <si>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</si>
  <si>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</si>
  <si>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</si>
  <si>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</si>
  <si>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</si>
  <si>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</si>
  <si>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</si>
  <si>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</si>
  <si>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</si>
  <si>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</si>
  <si>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</si>
  <si>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</si>
  <si>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</si>
  <si>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</si>
  <si>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</si>
  <si>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</si>
  <si>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</si>
  <si>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</si>
  <si>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</si>
  <si>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</si>
  <si>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</si>
  <si>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</si>
  <si>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</si>
  <si>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</si>
  <si>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</si>
  <si>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</si>
  <si>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</si>
  <si>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</si>
  <si>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</si>
  <si>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</si>
  <si>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</si>
  <si>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</si>
  <si>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</si>
  <si>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</si>
  <si>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</si>
  <si>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</si>
  <si>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</si>
  <si>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</si>
  <si>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</si>
  <si>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</si>
  <si>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</si>
  <si>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</si>
  <si>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</si>
  <si>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</si>
  <si>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</si>
  <si>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</si>
  <si>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</si>
  <si>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</si>
  <si>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</si>
  <si>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</si>
  <si>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</si>
  <si>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</si>
  <si>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</si>
  <si>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</si>
  <si>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</si>
  <si>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</si>
  <si>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</si>
  <si>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</si>
  <si>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</si>
  <si>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</si>
  <si>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</si>
  <si>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</si>
  <si>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</si>
  <si>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</si>
  <si>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</si>
  <si>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</si>
  <si>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</si>
  <si>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</si>
  <si>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</si>
  <si>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</si>
  <si>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</si>
  <si>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</si>
  <si>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</si>
  <si>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</si>
  <si>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</si>
  <si>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</si>
  <si>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</si>
  <si>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</si>
  <si>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</si>
  <si>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</si>
  <si>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</si>
  <si>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</si>
  <si>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</si>
  <si>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</si>
  <si>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</si>
  <si>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</si>
  <si>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</si>
  <si>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</si>
  <si>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</si>
  <si>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</si>
  <si>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</si>
  <si>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</si>
  <si>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</si>
  <si>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</si>
  <si>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</si>
  <si>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</si>
  <si>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</si>
  <si>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</si>
  <si>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</si>
  <si>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</si>
  <si>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</si>
  <si>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</si>
  <si>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</si>
  <si>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</si>
  <si>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</si>
  <si>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</si>
  <si>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</si>
  <si>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</si>
  <si>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</si>
  <si>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</si>
  <si>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</si>
  <si>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</si>
  <si>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</si>
  <si>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</si>
  <si>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</si>
  <si>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</si>
  <si>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</si>
  <si>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</si>
  <si>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</si>
  <si>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</si>
  <si>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</si>
  <si>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</si>
  <si>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</si>
  <si>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</si>
  <si>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</si>
  <si>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</si>
  <si>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</si>
  <si>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</si>
  <si>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</si>
  <si>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</si>
  <si>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</si>
  <si>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</si>
  <si>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</si>
  <si>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</si>
  <si>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</si>
  <si>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</si>
  <si>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</si>
  <si>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</si>
  <si>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</si>
  <si>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</si>
  <si>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</si>
  <si>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</si>
  <si>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</si>
  <si>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</si>
  <si>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</si>
  <si>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</si>
  <si>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</si>
  <si>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</si>
  <si>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</si>
  <si>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</si>
  <si>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</si>
  <si>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</si>
  <si>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</si>
  <si>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</si>
  <si>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</si>
  <si>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</si>
  <si>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</si>
  <si>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</si>
  <si>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</si>
  <si>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</si>
  <si>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</si>
  <si>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</si>
  <si>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</si>
  <si>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</si>
  <si>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</si>
  <si>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</si>
  <si>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</si>
  <si>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</si>
  <si>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</si>
  <si>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</si>
  <si>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</si>
  <si>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</si>
  <si>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</si>
  <si>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</si>
  <si>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</si>
  <si>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</si>
  <si>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</si>
  <si>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</si>
  <si>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</si>
  <si>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</si>
  <si>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</si>
  <si>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</si>
  <si>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</si>
  <si>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</si>
  <si>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</si>
  <si>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</si>
  <si>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</si>
  <si>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</si>
  <si>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</si>
  <si>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</si>
  <si>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</si>
  <si>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</si>
  <si>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</si>
  <si>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</si>
  <si>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</si>
  <si>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</si>
  <si>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</si>
  <si>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</si>
  <si>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</si>
  <si>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</si>
  <si>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</si>
  <si>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</si>
  <si>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</si>
  <si>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</si>
  <si>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</si>
  <si>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</si>
  <si>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</si>
  <si>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</si>
  <si>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</si>
  <si>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</si>
  <si>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</si>
  <si>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</si>
  <si>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</si>
  <si>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</si>
  <si>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</si>
  <si>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</si>
  <si>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</si>
  <si>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</si>
  <si>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</si>
  <si>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</si>
  <si>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</si>
  <si>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</si>
  <si>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</si>
  <si>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</si>
  <si>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</si>
  <si>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</si>
  <si>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</si>
  <si>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</si>
  <si>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</si>
  <si>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</si>
  <si>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</si>
  <si>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</si>
  <si>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</si>
  <si>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</si>
  <si>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</si>
  <si>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</si>
  <si>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</si>
  <si>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</si>
  <si>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</si>
  <si>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</si>
  <si>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</si>
  <si>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</si>
  <si>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</si>
  <si>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</si>
  <si>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</si>
  <si>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</si>
  <si>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</si>
  <si>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</si>
  <si>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</si>
  <si>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</si>
  <si>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</si>
  <si>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</si>
  <si>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</si>
  <si>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</si>
  <si>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</si>
  <si>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</si>
  <si>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</si>
  <si>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</si>
  <si>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</si>
  <si>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</si>
  <si>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</si>
  <si>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</si>
  <si>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</si>
  <si>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</si>
  <si>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</si>
  <si>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</si>
  <si>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</si>
  <si>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</si>
  <si>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</si>
  <si>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</si>
  <si>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</si>
  <si>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</si>
  <si>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</si>
  <si>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</si>
  <si>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</si>
  <si>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</si>
  <si>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</si>
  <si>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</si>
  <si>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</si>
  <si>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</si>
  <si>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</si>
  <si>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</si>
  <si>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</si>
  <si>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</si>
  <si>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</si>
  <si>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</si>
  <si>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</si>
  <si>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</si>
  <si>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</si>
  <si>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</si>
  <si>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</si>
  <si>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</si>
  <si>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</si>
  <si>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</si>
  <si>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</si>
  <si>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</si>
  <si>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</si>
  <si>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</si>
  <si>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</si>
  <si>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</si>
  <si>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</si>
  <si>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</si>
  <si>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</si>
  <si>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</si>
  <si>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</si>
  <si>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</si>
  <si>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</si>
  <si>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</si>
  <si>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</si>
  <si>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</si>
  <si>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</si>
  <si>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</si>
  <si>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</si>
  <si>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</si>
  <si>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</si>
  <si>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</si>
  <si>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</si>
  <si>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</si>
  <si>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</si>
  <si>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</si>
  <si>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</si>
  <si>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</si>
  <si>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</si>
  <si>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</si>
  <si>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</si>
  <si>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</si>
  <si>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</si>
  <si>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</si>
  <si>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</si>
  <si>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</si>
  <si>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</si>
  <si>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</si>
  <si>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</si>
  <si>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</si>
  <si>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</si>
  <si>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</si>
  <si>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</si>
  <si>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</si>
  <si>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</si>
  <si>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</si>
  <si>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</si>
  <si>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</si>
  <si>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</si>
  <si>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</si>
  <si>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</si>
  <si>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</si>
  <si>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</si>
  <si>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</si>
  <si>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</si>
  <si>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</si>
  <si>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</si>
  <si>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</si>
  <si>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</si>
  <si>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</si>
  <si>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</si>
  <si>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</si>
  <si>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</si>
  <si>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</si>
  <si>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</si>
  <si>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</si>
  <si>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</si>
  <si>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</si>
  <si>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</si>
  <si>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</si>
  <si>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</si>
  <si>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</si>
  <si>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</si>
  <si>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</si>
  <si>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</si>
  <si>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</si>
  <si>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</si>
  <si>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</si>
  <si>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</si>
  <si>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</si>
  <si>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</si>
  <si>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</si>
  <si>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</si>
  <si>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</si>
  <si>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</si>
  <si>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</si>
  <si>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</si>
  <si>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</si>
  <si>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</si>
  <si>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</si>
  <si>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</si>
  <si>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</si>
  <si>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</si>
  <si>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</si>
  <si>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</si>
  <si>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</si>
  <si>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</si>
  <si>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</si>
  <si>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</si>
  <si>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</si>
  <si>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</si>
  <si>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</si>
  <si>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</si>
  <si>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</si>
  <si>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</si>
  <si>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</si>
  <si>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</si>
  <si>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</si>
  <si>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</si>
  <si>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</si>
  <si>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</si>
  <si>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</si>
  <si>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</si>
  <si>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</si>
  <si>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</si>
  <si>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</si>
  <si>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</si>
  <si>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</si>
  <si>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</si>
  <si>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</si>
  <si>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</si>
  <si>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</si>
  <si>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</si>
  <si>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</si>
  <si>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</si>
  <si>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</si>
  <si>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</si>
  <si>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</si>
  <si>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</si>
  <si>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</si>
  <si>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</si>
  <si>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</si>
  <si>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</si>
  <si>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</si>
  <si>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</si>
  <si>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</si>
  <si>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</si>
  <si>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</si>
  <si>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</si>
  <si>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</si>
  <si>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</si>
  <si>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</si>
  <si>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</si>
  <si>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</si>
  <si>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</si>
  <si>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</si>
  <si>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</si>
  <si>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</si>
  <si>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</si>
  <si>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</si>
  <si>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</si>
  <si>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</si>
  <si>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</si>
  <si>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</si>
  <si>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</si>
  <si>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</si>
  <si>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</si>
  <si>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</si>
  <si>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</si>
  <si>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</si>
  <si>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</si>
  <si>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</si>
  <si>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</si>
  <si>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</si>
  <si>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</si>
  <si>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</si>
  <si>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</si>
  <si>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</si>
  <si>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</si>
  <si>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</si>
  <si>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</si>
  <si>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</si>
  <si>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</si>
  <si>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</si>
  <si>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</si>
  <si>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</si>
  <si>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</si>
  <si>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</si>
  <si>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</si>
  <si>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</si>
  <si>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</si>
  <si>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</si>
  <si>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</si>
  <si>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</si>
  <si>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</si>
  <si>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</si>
  <si>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</si>
  <si>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</si>
  <si>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</si>
  <si>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</si>
  <si>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</si>
  <si>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</si>
  <si>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</si>
  <si>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</si>
  <si>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</si>
  <si>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</si>
  <si>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</si>
  <si>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</si>
  <si>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</si>
  <si>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</si>
  <si>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</si>
  <si>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</si>
  <si>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</si>
  <si>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</si>
  <si>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</si>
  <si>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</si>
  <si>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</si>
  <si>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</si>
  <si>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</si>
  <si>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</si>
  <si>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</si>
  <si>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</si>
  <si>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</si>
  <si>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</si>
  <si>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</si>
  <si>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</si>
  <si>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</si>
  <si>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</si>
  <si>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</si>
  <si>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</si>
  <si>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</si>
  <si>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</si>
  <si>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</si>
  <si>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</si>
  <si>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</si>
  <si>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</si>
  <si>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</si>
  <si>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</si>
  <si>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</si>
  <si>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</si>
  <si>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</si>
  <si>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</si>
  <si>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</si>
  <si>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</si>
  <si>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</si>
  <si>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</si>
  <si>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</si>
  <si>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</si>
  <si>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</si>
  <si>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</si>
  <si>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</si>
  <si>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</si>
  <si>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</si>
  <si>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</si>
  <si>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</si>
  <si>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</si>
  <si>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</si>
  <si>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</si>
  <si>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</si>
  <si>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</si>
  <si>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</si>
  <si>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</si>
  <si>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</si>
  <si>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</si>
  <si>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</si>
  <si>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</si>
  <si>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</si>
  <si>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</si>
  <si>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</si>
  <si>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</si>
  <si>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</si>
  <si>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</si>
  <si>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</si>
  <si>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</si>
  <si>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</si>
  <si>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</si>
  <si>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</si>
  <si>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</si>
  <si>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</si>
  <si>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</si>
  <si>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</si>
  <si>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</si>
  <si>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</si>
  <si>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</si>
  <si>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</si>
  <si>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</si>
  <si>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</si>
  <si>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</si>
  <si>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</si>
  <si>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</si>
  <si>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</si>
  <si>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</si>
  <si>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</si>
  <si>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</si>
  <si>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</si>
  <si>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</si>
  <si>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</si>
  <si>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</si>
  <si>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</si>
  <si>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</si>
  <si>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</si>
  <si>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</si>
  <si>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</si>
  <si>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</si>
  <si>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</si>
  <si>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</si>
  <si>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</si>
  <si>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</si>
  <si>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</si>
  <si>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</si>
  <si>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</si>
  <si>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</si>
  <si>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</si>
  <si>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</si>
  <si>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</si>
  <si>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</si>
  <si>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</si>
  <si>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</si>
  <si>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</si>
  <si>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</si>
  <si>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</si>
  <si>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</si>
  <si>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</si>
  <si>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</si>
  <si>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</si>
  <si>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</si>
  <si>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</si>
  <si>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</si>
  <si>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</si>
  <si>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</si>
  <si>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</si>
  <si>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</si>
  <si>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</si>
  <si>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</si>
  <si>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</si>
  <si>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</si>
  <si>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</si>
  <si>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</si>
  <si>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</si>
  <si>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</si>
  <si>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</si>
  <si>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</si>
  <si>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</si>
  <si>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</si>
  <si>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</si>
  <si>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</si>
  <si>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</si>
  <si>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</si>
  <si>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</si>
  <si>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</si>
  <si>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</si>
  <si>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</si>
  <si>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</si>
  <si>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</si>
  <si>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</si>
  <si>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</si>
  <si>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</si>
  <si>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</si>
  <si>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</si>
  <si>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</si>
  <si>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</si>
  <si>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</si>
  <si>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</si>
  <si>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</si>
  <si>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</si>
  <si>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</si>
  <si>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</si>
  <si>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</si>
  <si>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</si>
  <si>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</si>
  <si>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</si>
  <si>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</si>
  <si>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</si>
  <si>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</si>
  <si>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</si>
  <si>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</si>
  <si>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</si>
  <si>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</si>
  <si>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</si>
  <si>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</si>
  <si>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</si>
  <si>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</si>
  <si>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</si>
  <si>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</si>
  <si>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</si>
  <si>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</si>
  <si>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</si>
  <si>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</si>
  <si>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</si>
  <si>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</si>
  <si>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</si>
  <si>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</si>
  <si>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</si>
  <si>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</si>
  <si>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</si>
  <si>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</si>
  <si>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</si>
  <si>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</si>
  <si>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</si>
  <si>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</si>
  <si>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</si>
  <si>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</si>
  <si>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</si>
  <si>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</si>
  <si>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</si>
  <si>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</si>
  <si>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</si>
  <si>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</si>
  <si>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</si>
  <si>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</si>
  <si>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</si>
  <si>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</si>
  <si>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</si>
  <si>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</si>
  <si>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</si>
  <si>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</si>
  <si>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</si>
  <si>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</si>
  <si>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</si>
  <si>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</si>
  <si>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</si>
  <si>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</si>
  <si>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</si>
  <si>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</si>
  <si>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</si>
  <si>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</si>
  <si>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</si>
  <si>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</si>
  <si>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</si>
  <si>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</si>
  <si>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</si>
  <si>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</si>
  <si>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</si>
  <si>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</si>
  <si>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</si>
  <si>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</si>
  <si>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</si>
  <si>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</si>
  <si>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</si>
  <si>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</si>
  <si>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</si>
  <si>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</si>
  <si>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</si>
  <si>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</si>
  <si>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</si>
  <si>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</si>
  <si>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</si>
  <si>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</si>
  <si>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</si>
  <si>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</si>
  <si>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</si>
  <si>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</si>
  <si>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</si>
  <si>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</si>
  <si>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</si>
  <si>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</si>
  <si>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</si>
  <si>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</si>
  <si>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</si>
  <si>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</si>
  <si>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</si>
  <si>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</si>
  <si>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</si>
  <si>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</si>
  <si>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</si>
  <si>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</si>
  <si>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</si>
  <si>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</si>
  <si>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</si>
  <si>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</si>
  <si>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</si>
  <si>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</si>
  <si>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</si>
  <si>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</si>
  <si>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</si>
  <si>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</si>
  <si>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</si>
  <si>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</si>
  <si>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</si>
  <si>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</si>
  <si>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</si>
  <si>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</si>
  <si>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</si>
  <si>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</si>
  <si>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</si>
  <si>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</si>
  <si>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</si>
  <si>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</si>
  <si>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</si>
  <si>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</si>
  <si>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</si>
  <si>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</si>
  <si>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</si>
  <si>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</si>
  <si>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</si>
  <si>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</si>
  <si>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</si>
  <si>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</si>
  <si>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</si>
  <si>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</si>
  <si>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</si>
  <si>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</si>
  <si>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</si>
  <si>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</si>
  <si>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</si>
  <si>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</si>
  <si>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</si>
  <si>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</si>
  <si>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</si>
  <si>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</si>
  <si>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</si>
  <si>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</si>
  <si>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</si>
  <si>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</si>
  <si>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</si>
  <si>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</si>
  <si>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</si>
  <si>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</si>
  <si>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</si>
  <si>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</si>
  <si>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</si>
  <si>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</si>
  <si>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</si>
  <si>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</si>
  <si>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</si>
  <si>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</si>
  <si>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</si>
  <si>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</si>
  <si>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</si>
  <si>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</si>
  <si>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</si>
  <si>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</si>
  <si>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</si>
  <si>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</si>
  <si>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</si>
  <si>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</si>
  <si>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</si>
  <si>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</si>
  <si>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</si>
  <si>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</si>
  <si>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</si>
  <si>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</si>
  <si>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</si>
  <si>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</si>
  <si>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</si>
  <si>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</si>
  <si>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</si>
  <si>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</si>
  <si>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</si>
  <si>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</si>
  <si>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</si>
  <si>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</si>
  <si>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</si>
  <si>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</si>
  <si>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</si>
  <si>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</si>
  <si>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</si>
  <si>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</si>
  <si>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</si>
  <si>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</si>
  <si>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</si>
  <si>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</si>
  <si>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</si>
  <si>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</si>
  <si>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</si>
  <si>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</si>
  <si>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</si>
  <si>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</si>
  <si>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</si>
  <si>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</si>
  <si>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</si>
  <si>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</si>
  <si>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</si>
  <si>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</si>
  <si>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</si>
  <si>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</si>
  <si>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</si>
  <si>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</si>
  <si>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</si>
  <si>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</si>
  <si>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</si>
  <si>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</si>
  <si>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</si>
  <si>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</si>
  <si>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</si>
  <si>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</si>
  <si>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</si>
  <si>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</si>
  <si>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</si>
  <si>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</si>
  <si>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</si>
  <si>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</si>
  <si>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</si>
  <si>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</si>
  <si>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</si>
  <si>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</si>
  <si>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</si>
  <si>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</si>
  <si>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</si>
  <si>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</si>
  <si>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</si>
  <si>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</si>
  <si>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</si>
  <si>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</si>
  <si>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</si>
  <si>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</si>
  <si>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</si>
  <si>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</si>
  <si>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</si>
  <si>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</si>
  <si>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</si>
  <si>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</si>
  <si>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</si>
  <si>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</si>
  <si>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</si>
  <si>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</si>
  <si>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</si>
  <si>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</si>
  <si>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</si>
  <si>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</si>
  <si>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</si>
  <si>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</si>
  <si>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</si>
  <si>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</si>
  <si>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</si>
  <si>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</si>
  <si>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</si>
  <si>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</si>
  <si>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</si>
  <si>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</si>
  <si>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</si>
  <si>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</si>
  <si>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</si>
  <si>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</si>
  <si>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</si>
  <si>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</si>
  <si>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</si>
  <si>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</si>
  <si>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</si>
  <si>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</si>
  <si>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</si>
  <si>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</si>
  <si>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</si>
  <si>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</si>
  <si>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</si>
  <si>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</si>
  <si>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</si>
  <si>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</si>
  <si>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</si>
  <si>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</si>
  <si>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</si>
  <si>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</si>
  <si>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</si>
  <si>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</si>
  <si>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</si>
  <si>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</si>
  <si>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</si>
  <si>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</si>
  <si>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</si>
  <si>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</si>
  <si>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</si>
  <si>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</si>
  <si>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</si>
  <si>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</si>
  <si>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</si>
  <si>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</si>
  <si>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</si>
  <si>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</si>
  <si>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</si>
  <si>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</si>
  <si>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</si>
  <si>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</si>
  <si>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</si>
  <si>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</si>
  <si>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</si>
  <si>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</si>
  <si>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</si>
  <si>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</si>
  <si>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</si>
  <si>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</si>
  <si>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</si>
  <si>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</si>
  <si>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</si>
  <si>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</si>
  <si>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</si>
  <si>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</si>
  <si>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</si>
  <si>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</si>
  <si>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</si>
  <si>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</si>
  <si>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</si>
  <si>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</si>
  <si>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</si>
  <si>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</si>
  <si>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</si>
  <si>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</si>
  <si>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</si>
  <si>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</si>
  <si>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</si>
  <si>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</si>
  <si>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</si>
  <si>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</si>
  <si>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</si>
  <si>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</si>
  <si>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</si>
  <si>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</si>
  <si>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</si>
  <si>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</si>
  <si>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</si>
  <si>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</si>
  <si>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</si>
  <si>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</si>
  <si>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</si>
  <si>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</si>
  <si>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</si>
  <si>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</si>
  <si>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</si>
  <si>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</si>
  <si>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</si>
  <si>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</si>
  <si>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</si>
  <si>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</si>
  <si>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</si>
  <si>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</si>
  <si>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</si>
  <si>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</si>
  <si>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</si>
  <si>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</si>
  <si>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</si>
  <si>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</si>
  <si>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</si>
  <si>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</si>
  <si>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</si>
  <si>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</si>
  <si>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</si>
  <si>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</si>
  <si>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</si>
  <si>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</si>
  <si>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</si>
  <si>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</si>
  <si>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</si>
  <si>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</si>
  <si>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</si>
  <si>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</si>
  <si>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</si>
  <si>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</si>
  <si>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</si>
  <si>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</si>
  <si>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</si>
  <si>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</si>
  <si>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</si>
  <si>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</si>
  <si>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</si>
  <si>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</si>
  <si>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</si>
  <si>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</si>
  <si>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</si>
  <si>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</si>
  <si>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</si>
  <si>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</si>
  <si>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</si>
  <si>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</si>
  <si>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</si>
  <si>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</si>
  <si>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</si>
  <si>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</si>
  <si>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</si>
  <si>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</si>
  <si>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</si>
  <si>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</si>
  <si>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</si>
  <si>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</si>
  <si>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</si>
  <si>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</si>
  <si>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</si>
  <si>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</si>
  <si>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</si>
  <si>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</si>
  <si>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</si>
  <si>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</si>
  <si>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</si>
  <si>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</si>
  <si>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</si>
  <si>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</si>
  <si>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</si>
  <si>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</si>
  <si>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</si>
  <si>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</si>
  <si>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</si>
  <si>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</si>
  <si>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</si>
  <si>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</si>
  <si>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</si>
  <si>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</si>
  <si>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</si>
  <si>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</si>
  <si>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</si>
  <si>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</si>
  <si>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</si>
  <si>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</si>
  <si>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</si>
  <si>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</si>
  <si>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</si>
  <si>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</si>
  <si>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</si>
  <si>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</si>
  <si>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</si>
  <si>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</si>
  <si>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</si>
  <si>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</si>
  <si>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</si>
  <si>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</si>
  <si>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</si>
  <si>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</si>
  <si>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</si>
  <si>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</si>
  <si>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</si>
  <si>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</si>
  <si>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</si>
  <si>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</si>
  <si>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</si>
  <si>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</si>
  <si>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</si>
  <si>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</si>
  <si>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</si>
  <si>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</si>
  <si>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</si>
  <si>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</si>
  <si>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</si>
  <si>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</si>
  <si>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</si>
  <si>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</si>
  <si>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</si>
  <si>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</si>
  <si>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</si>
  <si>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</si>
  <si>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</si>
  <si>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</si>
  <si>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</si>
  <si>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</si>
  <si>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</si>
  <si>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</si>
  <si>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</si>
  <si>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</si>
  <si>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</si>
  <si>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</si>
  <si>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</si>
  <si>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</si>
  <si>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</si>
  <si>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</si>
  <si>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</si>
  <si>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</si>
  <si>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</si>
  <si>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</si>
  <si>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</si>
  <si>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</si>
  <si>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</si>
  <si>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</si>
  <si>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</si>
  <si>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</si>
  <si>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</si>
  <si>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</si>
  <si>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</si>
  <si>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</si>
  <si>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</si>
  <si>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</si>
  <si>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</si>
  <si>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</si>
  <si>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</si>
  <si>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</si>
  <si>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</si>
  <si>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</si>
  <si>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</si>
  <si>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</si>
  <si>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</si>
  <si>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</si>
  <si>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</si>
  <si>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</si>
  <si>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</si>
  <si>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</si>
  <si>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</si>
  <si>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</si>
  <si>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</si>
  <si>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</si>
  <si>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</si>
  <si>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</si>
  <si>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</si>
  <si>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</si>
  <si>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</si>
  <si>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</si>
  <si>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</si>
  <si>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</si>
  <si>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</si>
  <si>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</si>
  <si>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</si>
  <si>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</si>
  <si>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</si>
  <si>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</si>
  <si>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</si>
  <si>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</si>
  <si>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</si>
  <si>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</si>
  <si>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</si>
  <si>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</si>
  <si>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</si>
  <si>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</si>
  <si>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</si>
  <si>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</si>
  <si>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</si>
  <si>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</si>
  <si>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</si>
  <si>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</si>
  <si>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</si>
  <si>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</si>
  <si>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</si>
  <si>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</si>
  <si>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</si>
  <si>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</si>
  <si>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</si>
  <si>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</si>
  <si>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</si>
  <si>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</si>
  <si>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</si>
  <si>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</si>
  <si>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</si>
  <si>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</si>
  <si>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</si>
  <si>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</si>
  <si>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</si>
  <si>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</si>
  <si>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</si>
  <si>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</si>
  <si>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</si>
  <si>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</si>
  <si>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</si>
  <si>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</si>
  <si>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</si>
  <si>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</si>
  <si>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</si>
  <si>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</si>
  <si>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</si>
  <si>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</si>
  <si>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</si>
  <si>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</si>
  <si>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</si>
  <si>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</si>
  <si>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</si>
  <si>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</si>
  <si>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</si>
  <si>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</si>
  <si>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</si>
  <si>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</si>
  <si>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</si>
  <si>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</si>
  <si>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</si>
  <si>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</si>
  <si>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</si>
  <si>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</si>
  <si>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</si>
  <si>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</si>
  <si>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</si>
  <si>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</si>
  <si>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</si>
  <si>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</si>
  <si>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</si>
  <si>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</si>
  <si>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</si>
  <si>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</si>
  <si>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</si>
  <si>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</si>
  <si>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</si>
  <si>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</si>
  <si>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</si>
  <si>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</si>
  <si>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</si>
  <si>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</si>
  <si>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</si>
  <si>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</si>
  <si>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</si>
  <si>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</si>
  <si>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</si>
  <si>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</si>
  <si>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</si>
  <si>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</si>
  <si>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</si>
  <si>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</si>
  <si>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</si>
  <si>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</si>
  <si>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</si>
  <si>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</si>
  <si>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</si>
  <si>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</si>
  <si>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</si>
  <si>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</si>
  <si>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</si>
  <si>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</si>
  <si>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</si>
  <si>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</si>
  <si>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</si>
  <si>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</si>
  <si>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</si>
  <si>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</si>
  <si>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</si>
  <si>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</si>
  <si>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</si>
  <si>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</si>
  <si>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</si>
  <si>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</si>
  <si>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</si>
  <si>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</si>
  <si>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</si>
  <si>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</si>
  <si>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</si>
  <si>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</si>
  <si>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</si>
  <si>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</si>
  <si>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</si>
  <si>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</si>
  <si>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</si>
  <si>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</si>
  <si>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</si>
  <si>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</si>
  <si>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</si>
  <si>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</si>
  <si>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</si>
  <si>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</si>
  <si>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</si>
  <si>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</si>
  <si>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</si>
  <si>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</si>
  <si>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</si>
  <si>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</si>
  <si>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</si>
  <si>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</si>
  <si>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</si>
  <si>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</si>
  <si>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</si>
  <si>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</si>
  <si>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</si>
  <si>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</si>
  <si>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</si>
  <si>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</si>
  <si>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</si>
  <si>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</si>
  <si>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</si>
  <si>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</si>
  <si>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</si>
  <si>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</si>
  <si>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</si>
  <si>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</si>
  <si>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</si>
  <si>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</si>
  <si>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</si>
  <si>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</si>
  <si>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</si>
  <si>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</si>
  <si>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</si>
  <si>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</si>
  <si>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</si>
  <si>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</si>
  <si>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</si>
  <si>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</si>
  <si>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</si>
  <si>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</si>
  <si>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</si>
  <si>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</si>
  <si>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</si>
  <si>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</si>
  <si>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</si>
  <si>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</si>
  <si>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</si>
  <si>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</si>
  <si>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</si>
  <si>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</si>
  <si>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</si>
  <si>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</si>
  <si>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</si>
  <si>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</si>
  <si>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</si>
  <si>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</si>
  <si>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</si>
  <si>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</si>
  <si>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</si>
  <si>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</si>
  <si>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</si>
  <si>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</si>
  <si>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</si>
  <si>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</si>
  <si>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</si>
  <si>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</si>
  <si>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</si>
  <si>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</si>
  <si>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</si>
  <si>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</si>
  <si>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</si>
  <si>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</si>
  <si>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</si>
  <si>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</si>
  <si>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</si>
  <si>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</si>
  <si>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</si>
  <si>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</si>
  <si>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</si>
  <si>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</si>
  <si>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</si>
  <si>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</si>
  <si>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</si>
  <si>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</si>
  <si>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</si>
  <si>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</si>
  <si>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</si>
  <si>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</si>
  <si>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</si>
  <si>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</si>
  <si>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</si>
  <si>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</si>
  <si>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</si>
  <si>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</si>
  <si>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</si>
  <si>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</si>
  <si>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</si>
  <si>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</si>
  <si>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</si>
  <si>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</si>
  <si>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</si>
  <si>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</si>
  <si>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</si>
  <si>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</si>
  <si>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</si>
  <si>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</si>
  <si>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</si>
  <si>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</si>
  <si>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</si>
  <si>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</si>
  <si>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</si>
  <si>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</si>
  <si>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</si>
  <si>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</si>
  <si>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</si>
  <si>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</si>
  <si>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</si>
  <si>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</si>
  <si>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</si>
  <si>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</si>
  <si>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</si>
  <si>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</si>
  <si>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</si>
  <si>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</si>
  <si>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</si>
  <si>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</si>
  <si>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</si>
  <si>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</si>
  <si>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</si>
  <si>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</si>
  <si>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</si>
  <si>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</si>
  <si>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</si>
  <si>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</si>
  <si>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</si>
  <si>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</si>
  <si>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</si>
  <si>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</si>
  <si>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</si>
  <si>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</si>
  <si>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</si>
  <si>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</si>
  <si>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</si>
  <si>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</si>
  <si>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</si>
  <si>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</si>
  <si>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</si>
  <si>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</si>
  <si>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</si>
  <si>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</si>
  <si>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</si>
  <si>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</si>
  <si>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</si>
  <si>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</si>
  <si>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</si>
  <si>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</si>
  <si>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</si>
  <si>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</si>
  <si>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</si>
  <si>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</si>
  <si>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</si>
  <si>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</si>
  <si>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</si>
  <si>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</si>
  <si>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</si>
  <si>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</si>
  <si>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</si>
  <si>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</si>
  <si>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</si>
  <si>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</si>
  <si>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</si>
  <si>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</si>
  <si>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</si>
  <si>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</si>
  <si>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</si>
  <si>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</si>
  <si>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</si>
  <si>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</si>
  <si>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</si>
  <si>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</si>
  <si>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</si>
  <si>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</si>
  <si>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</si>
  <si>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</si>
  <si>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</si>
  <si>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</si>
  <si>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</si>
  <si>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</si>
  <si>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</si>
  <si>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</si>
  <si>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</si>
  <si>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</si>
  <si>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</si>
  <si>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</si>
  <si>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</si>
  <si>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</si>
  <si>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</si>
  <si>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</si>
  <si>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</si>
  <si>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</si>
  <si>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</si>
  <si>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</si>
  <si>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</si>
  <si>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</si>
  <si>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</si>
  <si>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</si>
  <si>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</si>
  <si>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</si>
  <si>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</si>
  <si>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</si>
  <si>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</si>
  <si>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</si>
  <si>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</si>
  <si>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</si>
  <si>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</si>
  <si>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</si>
  <si>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</si>
  <si>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</si>
  <si>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</si>
  <si>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</si>
  <si>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</si>
  <si>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</si>
  <si>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</si>
  <si>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</si>
  <si>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</si>
  <si>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</si>
  <si>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</si>
  <si>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</si>
  <si>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</si>
  <si>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</si>
  <si>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</si>
  <si>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</si>
  <si>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</si>
  <si>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</si>
  <si>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</si>
  <si>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</si>
  <si>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</si>
  <si>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</si>
  <si>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</si>
  <si>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</si>
  <si>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</si>
  <si>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</si>
  <si>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</si>
  <si>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</si>
  <si>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</si>
  <si>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</si>
  <si>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</si>
  <si>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</si>
  <si>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</si>
  <si>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</si>
  <si>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</si>
  <si>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</si>
  <si>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</si>
  <si>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</si>
  <si>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</si>
  <si>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</si>
  <si>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</si>
  <si>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</si>
  <si>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</si>
  <si>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</si>
  <si>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</si>
  <si>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</si>
  <si>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</si>
  <si>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</si>
  <si>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</si>
  <si>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</si>
  <si>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</si>
  <si>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</si>
  <si>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</si>
  <si>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</si>
  <si>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</si>
  <si>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</si>
  <si>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</si>
  <si>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</si>
  <si>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</si>
  <si>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</si>
  <si>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</si>
  <si>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</si>
  <si>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</si>
  <si>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</si>
  <si>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</si>
  <si>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</si>
  <si>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</si>
  <si>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</si>
  <si>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</si>
  <si>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</si>
  <si>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</si>
  <si>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</si>
  <si>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</si>
  <si>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</si>
  <si>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</si>
  <si>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</si>
  <si>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</si>
  <si>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</si>
  <si>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</si>
  <si>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</si>
  <si>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</si>
  <si>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</si>
  <si>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</si>
  <si>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</si>
  <si>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</si>
  <si>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</si>
  <si>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</si>
  <si>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</si>
  <si>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</si>
  <si>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</si>
  <si>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</si>
  <si>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</si>
  <si>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</si>
  <si>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</si>
  <si>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</si>
  <si>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</si>
  <si>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</si>
  <si>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</si>
  <si>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</si>
  <si>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</si>
  <si>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</si>
  <si>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</si>
  <si>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</si>
  <si>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</si>
  <si>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</si>
  <si>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</si>
  <si>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</si>
  <si>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</si>
  <si>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</si>
  <si>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</si>
  <si>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</si>
  <si>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</si>
  <si>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</si>
  <si>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</si>
  <si>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</si>
  <si>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</si>
  <si>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</si>
  <si>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</si>
  <si>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</si>
  <si>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</si>
  <si>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</si>
  <si>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</si>
  <si>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</si>
  <si>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</si>
  <si>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</si>
  <si>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</si>
  <si>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</si>
  <si>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</si>
  <si>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</si>
  <si>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</si>
  <si>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</si>
  <si>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</si>
  <si>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</si>
  <si>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</si>
  <si>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</si>
  <si>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</si>
  <si>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</si>
  <si>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</si>
  <si>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</si>
  <si>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</si>
  <si>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</si>
  <si>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</si>
  <si>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</si>
  <si>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</si>
  <si>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</si>
  <si>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</si>
  <si>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</si>
  <si>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</si>
  <si>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</si>
  <si>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</si>
  <si>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</si>
  <si>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</si>
  <si>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</si>
  <si>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</si>
  <si>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</si>
  <si>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</si>
  <si>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</si>
  <si>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</si>
  <si>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</si>
  <si>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</si>
  <si>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</si>
  <si>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</si>
  <si>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</si>
  <si>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</si>
  <si>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</si>
  <si>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</si>
  <si>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</si>
  <si>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</si>
  <si>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</si>
  <si>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</si>
  <si>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</si>
  <si>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</si>
  <si>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</si>
  <si>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</si>
  <si>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</si>
  <si>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</si>
  <si>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</si>
  <si>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</si>
  <si>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</si>
  <si>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</si>
  <si>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</si>
  <si>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</si>
  <si>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</si>
  <si>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</si>
  <si>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</si>
  <si>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</si>
  <si>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</si>
  <si>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</si>
  <si>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</si>
  <si>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</si>
  <si>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</si>
  <si>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</si>
  <si>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</si>
  <si>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</si>
  <si>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</si>
  <si>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</si>
  <si>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</si>
  <si>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</si>
  <si>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</si>
  <si>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</si>
  <si>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</si>
  <si>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</si>
  <si>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</si>
  <si>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</si>
  <si>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</si>
  <si>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</si>
  <si>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</si>
  <si>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</si>
  <si>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</si>
  <si>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</si>
  <si>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</si>
  <si>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</si>
  <si>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</si>
  <si>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</si>
  <si>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</si>
  <si>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</si>
  <si>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</si>
  <si>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</si>
  <si>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</si>
  <si>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</si>
  <si>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</si>
  <si>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</si>
  <si>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</si>
  <si>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</si>
  <si>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</si>
  <si>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</si>
  <si>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</si>
  <si>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</si>
  <si>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</si>
  <si>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</si>
  <si>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</si>
  <si>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</si>
  <si>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</si>
  <si>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</si>
  <si>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</si>
  <si>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</si>
  <si>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</si>
  <si>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</si>
  <si>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</si>
  <si>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</si>
  <si>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</si>
  <si>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</si>
  <si>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</si>
  <si>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</si>
  <si>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</si>
  <si>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</si>
  <si>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</si>
  <si>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</si>
  <si>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</si>
  <si>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</si>
  <si>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</si>
  <si>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</si>
  <si>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</si>
  <si>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</si>
  <si>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</si>
  <si>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</si>
  <si>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</si>
  <si>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</si>
  <si>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</si>
  <si>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</si>
  <si>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</si>
  <si>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</si>
  <si>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</si>
  <si>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</si>
  <si>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</si>
  <si>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</si>
  <si>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</si>
  <si>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</si>
  <si>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</si>
  <si>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</si>
  <si>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</si>
  <si>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</si>
  <si>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</si>
  <si>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</si>
  <si>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</si>
  <si>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</si>
  <si>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</si>
  <si>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</si>
  <si>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</si>
  <si>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</si>
  <si>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</si>
  <si>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</si>
  <si>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</si>
  <si>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</si>
  <si>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</si>
  <si>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</si>
  <si>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</si>
  <si>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</si>
  <si>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</si>
  <si>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</si>
  <si>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</si>
  <si>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</si>
  <si>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</si>
  <si>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</si>
  <si>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</si>
  <si>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</si>
  <si>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</si>
  <si>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</si>
  <si>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</si>
  <si>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</si>
  <si>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</si>
  <si>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</si>
  <si>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</si>
  <si>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</si>
  <si>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</si>
  <si>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</si>
  <si>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</si>
  <si>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</si>
  <si>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</si>
  <si>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</si>
  <si>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</si>
  <si>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</si>
  <si>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</si>
  <si>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</si>
  <si>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</si>
  <si>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</si>
  <si>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</si>
  <si>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</si>
  <si>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</si>
  <si>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</si>
  <si>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</si>
  <si>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</si>
  <si>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</si>
  <si>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</si>
  <si>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</si>
  <si>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</si>
  <si>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</si>
  <si>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</si>
  <si>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</si>
  <si>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</si>
  <si>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</si>
  <si>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</si>
  <si>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</si>
  <si>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</si>
  <si>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</si>
  <si>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</si>
  <si>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</si>
  <si>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</si>
  <si>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</si>
  <si>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</si>
  <si>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</si>
  <si>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</si>
  <si>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</si>
  <si>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</si>
  <si>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</si>
  <si>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</si>
  <si>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</si>
  <si>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</si>
  <si>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</si>
  <si>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</si>
  <si>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</si>
  <si>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</si>
  <si>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</si>
  <si>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</si>
  <si>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</si>
  <si>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</si>
  <si>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</si>
  <si>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</si>
  <si>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</si>
  <si>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</si>
  <si>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</si>
  <si>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</si>
  <si>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</si>
  <si>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</si>
  <si>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</si>
  <si>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</si>
  <si>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</si>
  <si>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</si>
  <si>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</si>
  <si>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</si>
  <si>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</si>
  <si>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</si>
  <si>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</si>
  <si>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</si>
  <si>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</si>
  <si>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</si>
  <si>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</si>
  <si>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</si>
  <si>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</si>
  <si>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</si>
  <si>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</si>
  <si>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</si>
  <si>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</si>
  <si>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</si>
  <si>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</si>
  <si>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</si>
  <si>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</si>
  <si>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</si>
  <si>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</si>
  <si>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</si>
  <si>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</si>
  <si>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</si>
  <si>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</si>
  <si>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</si>
  <si>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</si>
  <si>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</si>
  <si>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</si>
  <si>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</si>
  <si>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</si>
  <si>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</si>
  <si>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</si>
  <si>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</si>
  <si>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</si>
  <si>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</si>
  <si>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</si>
  <si>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</si>
  <si>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</si>
  <si>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</si>
  <si>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</si>
  <si>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</si>
  <si>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</si>
  <si>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</si>
  <si>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</si>
  <si>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</si>
  <si>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</si>
  <si>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</si>
  <si>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</si>
  <si>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</si>
  <si>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</si>
  <si>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</si>
  <si>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</si>
  <si>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</si>
  <si>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</si>
  <si>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</si>
  <si>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</si>
  <si>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</si>
  <si>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</si>
  <si>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</si>
  <si>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</si>
  <si>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</si>
  <si>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</si>
  <si>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</si>
  <si>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</si>
  <si>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</si>
  <si>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</si>
  <si>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</si>
  <si>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</si>
  <si>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</si>
  <si>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</si>
  <si>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</si>
  <si>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</si>
  <si>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</si>
  <si>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</si>
  <si>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</si>
  <si>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</si>
  <si>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</si>
  <si>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</si>
  <si>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</si>
  <si>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</si>
  <si>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</si>
  <si>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</si>
  <si>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</si>
  <si>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</si>
  <si>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</si>
  <si>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</si>
  <si>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</si>
  <si>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</si>
  <si>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</si>
  <si>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</si>
  <si>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</si>
  <si>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</si>
  <si>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</si>
  <si>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</si>
  <si>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</si>
  <si>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</si>
  <si>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</si>
  <si>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</si>
  <si>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</si>
  <si>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</si>
  <si>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</si>
  <si>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</si>
  <si>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</si>
  <si>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</si>
  <si>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</si>
  <si>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</si>
  <si>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</si>
  <si>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</si>
  <si>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</si>
  <si>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</si>
  <si>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</si>
  <si>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</si>
  <si>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</si>
  <si>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</si>
  <si>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</si>
  <si>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</si>
  <si>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</si>
  <si>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</si>
  <si>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</si>
  <si>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</si>
  <si>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</si>
  <si>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</si>
  <si>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</si>
  <si>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</si>
  <si>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</si>
  <si>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</si>
  <si>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</si>
  <si>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</si>
  <si>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</si>
  <si>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</si>
  <si>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</si>
  <si>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</si>
  <si>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</si>
  <si>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</si>
  <si>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</si>
  <si>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</si>
  <si>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</si>
  <si>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</si>
  <si>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</si>
  <si>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</si>
  <si>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</si>
  <si>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</si>
  <si>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</si>
  <si>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</si>
  <si>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</si>
  <si>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</si>
  <si>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</si>
  <si>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</si>
  <si>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</si>
  <si>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</si>
  <si>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</si>
  <si>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</si>
  <si>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</si>
  <si>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</si>
  <si>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</si>
  <si>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</si>
  <si>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</si>
  <si>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</si>
  <si>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</si>
  <si>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</si>
  <si>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</si>
  <si>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</si>
  <si>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</si>
  <si>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</si>
  <si>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</si>
  <si>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</si>
  <si>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</si>
  <si>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</si>
  <si>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</si>
  <si>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</si>
  <si>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</si>
  <si>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</si>
  <si>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</si>
  <si>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</si>
  <si>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</si>
  <si>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</si>
  <si>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</si>
  <si>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</si>
  <si>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</si>
  <si>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</si>
  <si>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</si>
  <si>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</si>
  <si>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</si>
  <si>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</si>
  <si>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</si>
  <si>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</si>
  <si>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</si>
  <si>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</si>
  <si>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</si>
  <si>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</si>
  <si>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</si>
  <si>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</si>
  <si>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</si>
  <si>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</si>
  <si>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</si>
  <si>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</si>
  <si>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</si>
  <si>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</si>
  <si>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</si>
  <si>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</si>
  <si>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</si>
  <si>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</si>
  <si>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</si>
  <si>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</si>
  <si>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</si>
  <si>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</si>
  <si>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</si>
  <si>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</si>
  <si>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</si>
  <si>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</si>
  <si>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</si>
  <si>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</si>
  <si>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</si>
  <si>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</si>
  <si>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</si>
  <si>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</si>
  <si>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</si>
  <si>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</si>
  <si>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</si>
  <si>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</si>
  <si>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</si>
  <si>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</si>
  <si>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</si>
  <si>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</si>
  <si>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</si>
  <si>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</si>
  <si>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</si>
  <si>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</si>
  <si>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</si>
  <si>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</si>
  <si>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</si>
  <si>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</si>
  <si>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</si>
  <si>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</si>
  <si>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</si>
  <si>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</si>
  <si>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</si>
  <si>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</si>
  <si>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</si>
  <si>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</si>
  <si>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</si>
  <si>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</si>
  <si>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</si>
  <si>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</si>
  <si>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</si>
  <si>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</si>
  <si>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</si>
  <si>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</si>
  <si>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</si>
  <si>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</si>
  <si>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</si>
  <si>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</si>
  <si>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</si>
  <si>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</si>
  <si>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</si>
  <si>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</si>
  <si>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</si>
  <si>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</si>
  <si>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</si>
  <si>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</si>
  <si>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</si>
  <si>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</si>
  <si>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</si>
  <si>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</si>
  <si>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</si>
  <si>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</si>
  <si>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</si>
  <si>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</si>
  <si>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</si>
  <si>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</si>
  <si>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</si>
  <si>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</si>
  <si>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</si>
  <si>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</si>
  <si>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</si>
  <si>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</si>
  <si>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</si>
  <si>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</si>
  <si>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</si>
  <si>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</si>
  <si>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</si>
  <si>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</si>
  <si>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</si>
  <si>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</si>
  <si>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</si>
  <si>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</si>
  <si>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</si>
  <si>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</si>
  <si>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</si>
  <si>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</si>
  <si>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</si>
  <si>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</si>
  <si>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</si>
  <si>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</si>
  <si>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</si>
  <si>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</si>
  <si>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</si>
  <si>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</si>
  <si>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</si>
  <si>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</si>
  <si>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</si>
  <si>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</si>
  <si>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</si>
  <si>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</si>
  <si>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</si>
  <si>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</si>
  <si>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</si>
  <si>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</si>
  <si>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</si>
  <si>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</si>
  <si>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</si>
  <si>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</si>
  <si>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</si>
  <si>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</si>
  <si>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</si>
  <si>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</si>
  <si>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</si>
  <si>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</si>
  <si>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</si>
  <si>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</si>
  <si>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</si>
  <si>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</si>
  <si>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</si>
  <si>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</si>
  <si>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</si>
  <si>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</si>
  <si>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</si>
  <si>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</si>
  <si>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</si>
  <si>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</si>
  <si>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</si>
  <si>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</si>
  <si>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</si>
  <si>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</si>
  <si>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</si>
  <si>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</si>
  <si>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</si>
  <si>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</si>
  <si>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</si>
  <si>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</si>
  <si>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</si>
  <si>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</si>
  <si>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</si>
  <si>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</si>
  <si>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</si>
  <si>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</si>
  <si>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</si>
  <si>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</si>
  <si>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</si>
  <si>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</si>
  <si>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</si>
  <si>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</si>
  <si>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</si>
  <si>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</si>
  <si>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</si>
  <si>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</si>
  <si>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</si>
  <si>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</si>
  <si>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</si>
  <si>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</si>
  <si>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</si>
  <si>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</si>
  <si>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</si>
  <si>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</si>
  <si>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</si>
  <si>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</si>
  <si>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</si>
  <si>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</si>
  <si>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</si>
  <si>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</si>
  <si>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</si>
  <si>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</si>
  <si>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</si>
  <si>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</si>
  <si>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</si>
  <si>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</si>
  <si>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</si>
  <si>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</si>
  <si>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</si>
  <si>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</si>
  <si>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</si>
  <si>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</si>
  <si>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</si>
  <si>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</si>
  <si>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</si>
  <si>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</si>
  <si>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</si>
  <si>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</si>
  <si>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</si>
  <si>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</si>
  <si>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</si>
  <si>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</si>
  <si>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</si>
  <si>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</si>
  <si>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</si>
  <si>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</si>
  <si>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</si>
  <si>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</si>
  <si>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</si>
  <si>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</si>
  <si>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</si>
  <si>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</si>
  <si>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</si>
  <si>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</si>
  <si>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</si>
  <si>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</si>
  <si>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</si>
  <si>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</si>
  <si>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</si>
  <si>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</si>
  <si>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</si>
  <si>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</si>
  <si>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</si>
  <si>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</si>
  <si>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</si>
  <si>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</si>
  <si>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</si>
  <si>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</si>
  <si>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</si>
  <si>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</si>
  <si>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</si>
  <si>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</si>
  <si>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</si>
  <si>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</si>
  <si>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</si>
  <si>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</si>
  <si>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</si>
  <si>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</si>
  <si>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</si>
  <si>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</si>
  <si>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</si>
  <si>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</si>
  <si>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</si>
  <si>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</si>
  <si>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</si>
  <si>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</si>
  <si>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</si>
  <si>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</si>
  <si>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</si>
  <si>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</si>
  <si>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</si>
  <si>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</si>
  <si>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</si>
  <si>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</si>
  <si>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</si>
  <si>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</si>
  <si>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</si>
  <si>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</si>
  <si>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</si>
  <si>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</si>
  <si>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</si>
  <si>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</si>
  <si>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</si>
  <si>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</si>
  <si>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</si>
  <si>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</si>
  <si>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</si>
  <si>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</si>
  <si>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</si>
  <si>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</si>
  <si>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</si>
  <si>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</si>
  <si>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</si>
  <si>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</si>
  <si>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</si>
  <si>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</si>
  <si>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</si>
  <si>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</si>
  <si>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</si>
  <si>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</si>
  <si>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</si>
  <si>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</si>
  <si>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</si>
  <si>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</si>
  <si>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</si>
  <si>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</si>
  <si>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</si>
  <si>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</si>
  <si>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</si>
  <si>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</si>
  <si>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</si>
  <si>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</si>
  <si>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</si>
  <si>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</si>
  <si>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</si>
  <si>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</si>
  <si>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</si>
  <si>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</si>
  <si>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</si>
  <si>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</si>
  <si>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</si>
  <si>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</si>
  <si>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</si>
  <si>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</si>
  <si>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</si>
  <si>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</si>
  <si>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</si>
  <si>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</si>
  <si>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</si>
  <si>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</si>
  <si>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</si>
  <si>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</si>
  <si>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</si>
  <si>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</si>
  <si>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</si>
  <si>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</si>
  <si>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</si>
  <si>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</si>
  <si>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</si>
  <si>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</si>
  <si>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</si>
  <si>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</si>
  <si>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</si>
  <si>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</si>
  <si>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</si>
  <si>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</si>
  <si>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</si>
  <si>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</si>
  <si>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</si>
  <si>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</si>
  <si>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</si>
  <si>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</si>
  <si>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</si>
  <si>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</si>
  <si>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</si>
  <si>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</si>
  <si>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</si>
  <si>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</si>
  <si>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</si>
  <si>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</si>
  <si>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</si>
  <si>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</si>
  <si>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</si>
  <si>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</si>
  <si>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</si>
  <si>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</si>
  <si>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</si>
  <si>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</si>
  <si>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</si>
  <si>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</si>
  <si>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</si>
  <si>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</si>
  <si>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</si>
  <si>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</si>
  <si>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</si>
  <si>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</si>
  <si>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</si>
  <si>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</si>
  <si>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</si>
  <si>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</si>
  <si>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</si>
  <si>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</si>
  <si>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</si>
  <si>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</si>
  <si>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</si>
  <si>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</si>
  <si>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</si>
  <si>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</si>
  <si>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</si>
  <si>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</si>
  <si>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</si>
  <si>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</si>
  <si>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</si>
  <si>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</si>
  <si>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</si>
  <si>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</si>
  <si>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</si>
  <si>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</si>
  <si>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</si>
  <si>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</si>
  <si>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</si>
  <si>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</si>
  <si>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</si>
  <si>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</si>
  <si>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</si>
  <si>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</si>
  <si>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</si>
  <si>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</si>
  <si>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</si>
  <si>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</si>
  <si>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</si>
  <si>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</si>
  <si>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</si>
  <si>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</si>
  <si>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</si>
  <si>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</si>
  <si>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</si>
  <si>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</si>
  <si>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</si>
  <si>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</si>
  <si>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</si>
  <si>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</si>
  <si>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</si>
  <si>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</si>
  <si>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</si>
  <si>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</si>
  <si>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</si>
  <si>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</si>
  <si>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</si>
  <si>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</si>
  <si>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</si>
  <si>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</si>
  <si>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</si>
  <si>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</si>
  <si>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</si>
  <si>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</si>
  <si>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</si>
  <si>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</si>
  <si>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</si>
  <si>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</si>
  <si>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</si>
  <si>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</si>
  <si>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</si>
  <si>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</si>
  <si>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</si>
  <si>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</si>
  <si>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</si>
  <si>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</si>
  <si>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</si>
  <si>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</si>
  <si>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</si>
  <si>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</si>
  <si>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</si>
  <si>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</si>
  <si>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</si>
  <si>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</si>
  <si>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</si>
  <si>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</si>
  <si>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</si>
  <si>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</si>
  <si>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</si>
  <si>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</si>
  <si>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</si>
  <si>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</si>
  <si>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</si>
  <si>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</si>
  <si>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</si>
  <si>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</si>
  <si>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</si>
  <si>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</si>
  <si>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</si>
  <si>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</si>
  <si>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</si>
  <si>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</si>
  <si>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</si>
  <si>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</si>
  <si>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</si>
  <si>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</si>
  <si>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</si>
  <si>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</si>
  <si>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</si>
  <si>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</si>
  <si>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</si>
  <si>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</si>
  <si>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</si>
  <si>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</si>
  <si>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</si>
  <si>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</si>
  <si>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</si>
  <si>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</si>
  <si>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</si>
  <si>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</si>
  <si>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</si>
  <si>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</si>
  <si>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</si>
  <si>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</si>
  <si>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</si>
  <si>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</si>
  <si>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</si>
  <si>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</si>
  <si>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</si>
  <si>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</si>
  <si>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</si>
  <si>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</si>
  <si>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</si>
  <si>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</si>
  <si>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</si>
  <si>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</si>
  <si>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</si>
  <si>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</si>
  <si>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</si>
  <si>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</si>
  <si>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</si>
  <si>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</si>
  <si>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</si>
  <si>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</si>
  <si>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</si>
  <si>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</si>
  <si>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</si>
  <si>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</si>
  <si>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</si>
  <si>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</si>
  <si>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</si>
  <si>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</si>
  <si>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</si>
  <si>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</si>
  <si>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</si>
  <si>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</si>
  <si>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</si>
  <si>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</si>
  <si>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</si>
  <si>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</si>
  <si>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</si>
  <si>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</si>
  <si>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</si>
  <si>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</si>
  <si>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</si>
  <si>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</si>
  <si>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</si>
  <si>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</si>
  <si>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</si>
  <si>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</si>
  <si>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</si>
  <si>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</si>
  <si>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</si>
  <si>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</si>
  <si>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</si>
  <si>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</si>
  <si>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</si>
  <si>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</si>
  <si>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</si>
  <si>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</si>
  <si>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</si>
  <si>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</si>
  <si>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</si>
  <si>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</si>
  <si>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</si>
  <si>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</si>
  <si>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</si>
  <si>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</si>
  <si>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</si>
  <si>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</si>
  <si>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</si>
  <si>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</si>
  <si>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</si>
  <si>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</si>
  <si>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</si>
  <si>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</si>
  <si>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</si>
  <si>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</si>
  <si>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</si>
  <si>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</si>
  <si>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</si>
  <si>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</si>
  <si>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</si>
  <si>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</si>
  <si>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</si>
  <si>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</si>
  <si>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</si>
  <si>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</si>
  <si>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</si>
  <si>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</si>
  <si>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</si>
  <si>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</si>
  <si>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</si>
  <si>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</si>
  <si>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</si>
  <si>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</si>
  <si>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</si>
  <si>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</si>
  <si>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</si>
  <si>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</si>
  <si>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</si>
  <si>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</si>
  <si>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</si>
  <si>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</si>
  <si>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</si>
  <si>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</si>
  <si>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</si>
  <si>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</si>
  <si>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</si>
  <si>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</si>
  <si>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</si>
  <si>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</si>
  <si>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</si>
  <si>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</si>
  <si>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</si>
  <si>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</si>
  <si>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</si>
  <si>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</si>
  <si>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</si>
  <si>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</si>
  <si>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</si>
  <si>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</si>
  <si>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</si>
  <si>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</si>
  <si>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</si>
  <si>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</si>
  <si>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</si>
  <si>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</si>
  <si>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</si>
  <si>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</si>
  <si>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</si>
  <si>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</si>
  <si>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</si>
  <si>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</si>
  <si>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</si>
  <si>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</si>
  <si>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</si>
  <si>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</si>
  <si>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</si>
  <si>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</si>
  <si>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</si>
  <si>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</si>
  <si>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</si>
  <si>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</si>
  <si>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</si>
  <si>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</si>
  <si>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</si>
  <si>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</si>
  <si>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</si>
  <si>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</si>
  <si>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</si>
  <si>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</si>
  <si>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</si>
  <si>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</si>
  <si>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</si>
  <si>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</si>
  <si>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</si>
  <si>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</si>
  <si>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</si>
  <si>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</si>
  <si>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</si>
  <si>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</si>
  <si>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</si>
  <si>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</si>
  <si>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</si>
  <si>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</si>
  <si>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</si>
  <si>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</si>
  <si>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</si>
  <si>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</si>
  <si>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</si>
  <si>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</si>
  <si>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</si>
  <si>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</si>
  <si>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</si>
  <si>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</si>
  <si>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</si>
  <si>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</si>
  <si>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</si>
  <si>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</si>
  <si>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</si>
  <si>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</si>
  <si>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</si>
  <si>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</si>
  <si>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</si>
  <si>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</si>
  <si>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</si>
  <si>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</si>
  <si>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</si>
  <si>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</si>
  <si>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</si>
  <si>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</si>
  <si>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</si>
  <si>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</si>
  <si>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</si>
  <si>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</si>
  <si>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</si>
  <si>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</si>
  <si>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</si>
  <si>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</si>
  <si>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</si>
  <si>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</si>
  <si>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</si>
  <si>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</si>
  <si>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</si>
  <si>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</si>
  <si>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</si>
  <si>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</si>
  <si>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</si>
  <si>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</si>
  <si>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</si>
  <si>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</si>
  <si>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</si>
  <si>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</si>
  <si>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</si>
  <si>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</si>
  <si>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</si>
  <si>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</si>
  <si>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</si>
  <si>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</si>
  <si>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</si>
  <si>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</si>
  <si>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</si>
  <si>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</si>
  <si>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</si>
  <si>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</si>
  <si>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</si>
  <si>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</si>
  <si>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</si>
  <si>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</si>
  <si>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</si>
  <si>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</si>
  <si>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</si>
  <si>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</si>
  <si>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</si>
  <si>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</si>
  <si>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</si>
  <si>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</si>
  <si>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</si>
  <si>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</si>
  <si>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</si>
  <si>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</si>
  <si>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</si>
  <si>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</si>
  <si>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</si>
  <si>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</si>
  <si>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</si>
  <si>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</si>
  <si>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</si>
  <si>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</si>
  <si>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</si>
  <si>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</si>
  <si>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</si>
  <si>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</si>
  <si>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</si>
  <si>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</si>
  <si>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</si>
  <si>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</si>
  <si>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</si>
  <si>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</si>
  <si>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</si>
  <si>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</si>
  <si>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</si>
  <si>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</si>
  <si>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</si>
  <si>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</si>
  <si>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</si>
  <si>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</si>
  <si>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</si>
  <si>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</si>
  <si>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</si>
  <si>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</si>
  <si>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</si>
  <si>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</si>
  <si>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</si>
  <si>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</si>
  <si>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</si>
  <si>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</si>
  <si>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</si>
  <si>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</si>
  <si>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</si>
  <si>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</si>
  <si>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</si>
  <si>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</si>
  <si>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</si>
  <si>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</si>
  <si>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</si>
  <si>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</si>
  <si>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</si>
  <si>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</si>
  <si>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</si>
  <si>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</si>
  <si>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</si>
  <si>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</si>
  <si>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</si>
  <si>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</si>
  <si>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</si>
  <si>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</si>
  <si>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</si>
  <si>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</si>
  <si>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</si>
  <si>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</si>
  <si>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</si>
  <si>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</si>
  <si>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</si>
  <si>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</si>
  <si>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</si>
  <si>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</si>
  <si>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</si>
  <si>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</si>
  <si>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</si>
  <si>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</si>
  <si>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</si>
  <si>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</si>
  <si>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</si>
  <si>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</si>
  <si>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</si>
  <si>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</si>
  <si>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</si>
  <si>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</si>
  <si>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</si>
  <si>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</si>
  <si>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</si>
  <si>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</si>
  <si>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</si>
  <si>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</si>
  <si>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</si>
  <si>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</si>
  <si>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</si>
  <si>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</si>
  <si>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</si>
  <si>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</si>
  <si>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</si>
  <si>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</si>
  <si>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</si>
  <si>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</si>
  <si>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</si>
  <si>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</si>
  <si>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</si>
  <si>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</si>
  <si>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</si>
  <si>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</si>
  <si>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</si>
  <si>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</si>
  <si>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</si>
  <si>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</si>
  <si>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</si>
  <si>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</si>
  <si>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</si>
  <si>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</si>
  <si>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</si>
  <si>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</si>
  <si>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</si>
  <si>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</si>
  <si>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</si>
  <si>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</si>
  <si>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</si>
  <si>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</si>
  <si>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</si>
  <si>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</si>
  <si>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</si>
  <si>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</si>
  <si>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</si>
  <si>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</si>
  <si>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</si>
  <si>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</si>
  <si>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</si>
  <si>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</si>
  <si>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</si>
  <si>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</si>
  <si>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</si>
  <si>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</si>
  <si>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</si>
  <si>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</si>
  <si>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</si>
  <si>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</si>
  <si>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</si>
  <si>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</si>
  <si>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</si>
  <si>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</si>
  <si>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</si>
  <si>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</si>
  <si>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</si>
  <si>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</si>
  <si>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</si>
  <si>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</si>
  <si>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</si>
  <si>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</si>
  <si>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</si>
  <si>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</si>
  <si>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</si>
  <si>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</si>
  <si>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</si>
  <si>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</si>
  <si>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</si>
  <si>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</si>
  <si>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</si>
  <si>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</si>
  <si>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</si>
  <si>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</si>
  <si>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</si>
  <si>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</si>
  <si>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</si>
  <si>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</si>
  <si>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</si>
  <si>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</si>
  <si>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</si>
  <si>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</si>
  <si>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</si>
  <si>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</si>
  <si>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</si>
  <si>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</si>
  <si>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</si>
  <si>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</si>
  <si>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</si>
  <si>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</si>
  <si>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</si>
  <si>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</si>
  <si>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</si>
  <si>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</si>
  <si>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</si>
  <si>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</si>
  <si>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</si>
  <si>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</si>
  <si>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</si>
  <si>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</si>
  <si>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</si>
  <si>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</si>
  <si>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</si>
  <si>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</si>
  <si>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</si>
  <si>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</si>
  <si>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</si>
  <si>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</si>
  <si>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</si>
  <si>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</si>
  <si>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</si>
  <si>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</si>
  <si>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</si>
  <si>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</si>
  <si>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</si>
  <si>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</si>
  <si>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</si>
  <si>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</si>
  <si>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</si>
  <si>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</si>
  <si>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</si>
  <si>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</si>
  <si>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</si>
  <si>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</si>
  <si>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</si>
  <si>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</si>
  <si>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</si>
  <si>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</si>
  <si>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</si>
  <si>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</si>
  <si>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</si>
  <si>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</si>
  <si>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</si>
  <si>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</si>
  <si>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</si>
  <si>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</si>
  <si>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</si>
  <si>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</si>
  <si>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</si>
  <si>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</si>
  <si>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</si>
  <si>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</si>
  <si>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</si>
  <si>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</si>
  <si>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</si>
  <si>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</si>
  <si>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</si>
  <si>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</si>
  <si>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</si>
  <si>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</si>
  <si>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</si>
  <si>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</si>
  <si>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</si>
  <si>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</si>
  <si>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</si>
  <si>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</si>
  <si>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</si>
  <si>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</si>
  <si>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</si>
  <si>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</si>
  <si>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</si>
  <si>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</si>
  <si>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</si>
  <si>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</si>
  <si>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</si>
  <si>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</si>
  <si>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</si>
  <si>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</si>
  <si>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</si>
  <si>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</si>
  <si>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</si>
  <si>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</si>
  <si>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</si>
  <si>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</si>
  <si>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</si>
  <si>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</si>
  <si>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</si>
  <si>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</si>
  <si>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</si>
  <si>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</si>
  <si>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</si>
  <si>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</si>
  <si>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</si>
  <si>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</si>
  <si>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</si>
  <si>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</si>
  <si>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</si>
  <si>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</si>
  <si>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</si>
  <si>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</si>
  <si>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</si>
  <si>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</si>
  <si>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</si>
  <si>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</si>
  <si>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</si>
  <si>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</si>
  <si>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</si>
  <si>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</si>
  <si>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</si>
  <si>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</si>
  <si>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</si>
  <si>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</si>
  <si>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</si>
  <si>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</si>
  <si>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</si>
  <si>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</si>
  <si>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</si>
  <si>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</si>
  <si>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</si>
  <si>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</si>
  <si>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</si>
  <si>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</si>
  <si>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</si>
  <si>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</si>
  <si>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</si>
  <si>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</si>
  <si>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</si>
  <si>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</si>
  <si>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</si>
  <si>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</si>
  <si>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</si>
  <si>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</si>
  <si>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</si>
  <si>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</si>
  <si>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</si>
  <si>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</si>
  <si>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</si>
  <si>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</si>
  <si>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</si>
  <si>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</si>
  <si>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</si>
  <si>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</si>
  <si>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</si>
  <si>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</si>
  <si>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</si>
  <si>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</si>
  <si>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</si>
  <si>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</si>
  <si>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</si>
  <si>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</si>
  <si>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</si>
  <si>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</si>
  <si>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</si>
  <si>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</si>
  <si>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</si>
  <si>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</si>
  <si>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</si>
  <si>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</si>
  <si>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</si>
  <si>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</si>
  <si>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</si>
  <si>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</si>
  <si>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</si>
  <si>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</si>
  <si>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</si>
  <si>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</si>
  <si>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</si>
  <si>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</si>
  <si>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</si>
  <si>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</si>
  <si>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</si>
  <si>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</si>
  <si>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</si>
  <si>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</si>
  <si>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</si>
  <si>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</si>
  <si>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</si>
  <si>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</si>
  <si>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</si>
  <si>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</si>
  <si>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</si>
  <si>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</si>
  <si>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</si>
  <si>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</si>
  <si>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</si>
  <si>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</si>
  <si>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</si>
  <si>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</si>
  <si>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</si>
  <si>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</si>
  <si>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</si>
  <si>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</si>
  <si>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</si>
  <si>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</si>
  <si>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</si>
  <si>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</si>
  <si>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</si>
  <si>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</si>
  <si>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</si>
  <si>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</si>
  <si>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</si>
  <si>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</si>
  <si>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</si>
  <si>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</si>
  <si>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</si>
  <si>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</si>
  <si>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</si>
  <si>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</si>
  <si>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</si>
  <si>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</si>
  <si>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</si>
  <si>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</si>
  <si>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</si>
  <si>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</si>
  <si>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</si>
  <si>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</si>
  <si>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</si>
  <si>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</si>
  <si>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</si>
  <si>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</si>
  <si>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</si>
  <si>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</si>
  <si>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</si>
  <si>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</si>
  <si>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</si>
  <si>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</si>
  <si>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</si>
  <si>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</si>
  <si>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</si>
  <si>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</si>
  <si>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</si>
  <si>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</si>
  <si>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</si>
  <si>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</si>
  <si>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</si>
  <si>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</si>
  <si>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</si>
  <si>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</si>
  <si>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</si>
  <si>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</si>
  <si>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</si>
  <si>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</si>
  <si>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</si>
  <si>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</si>
  <si>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</si>
  <si>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</si>
  <si>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</si>
  <si>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</si>
  <si>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</si>
  <si>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</si>
  <si>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</si>
  <si>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</si>
  <si>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</si>
  <si>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</si>
  <si>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</si>
  <si>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</si>
  <si>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</si>
  <si>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</si>
  <si>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</si>
  <si>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</si>
  <si>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</si>
  <si>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</si>
  <si>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</si>
  <si>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</si>
  <si>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</si>
  <si>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</si>
  <si>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</si>
  <si>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</si>
  <si>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</si>
  <si>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</si>
  <si>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</si>
  <si>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</si>
  <si>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</si>
  <si>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</si>
  <si>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</si>
  <si>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</si>
  <si>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</si>
  <si>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</si>
  <si>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</si>
  <si>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</si>
  <si>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</si>
  <si>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</si>
  <si>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</si>
  <si>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</si>
  <si>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</si>
  <si>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</si>
  <si>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</si>
  <si>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</si>
  <si>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</si>
  <si>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</si>
  <si>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</si>
  <si>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</si>
  <si>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</si>
  <si>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</si>
  <si>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</si>
  <si>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</si>
  <si>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</si>
  <si>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</si>
  <si>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</si>
  <si>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</si>
  <si>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</si>
  <si>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</si>
  <si>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</si>
  <si>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</si>
  <si>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</si>
  <si>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</si>
  <si>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</si>
  <si>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</si>
  <si>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</si>
  <si>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</si>
  <si>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</si>
  <si>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</si>
  <si>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</si>
  <si>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</si>
  <si>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</si>
  <si>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</si>
  <si>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</si>
  <si>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</si>
  <si>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</si>
  <si>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</si>
  <si>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</si>
  <si>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</si>
  <si>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</si>
  <si>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</si>
  <si>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</si>
  <si>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</si>
  <si>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</si>
  <si>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</si>
  <si>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</si>
  <si>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</si>
  <si>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</si>
  <si>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</si>
  <si>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</si>
  <si>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</si>
  <si>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</si>
  <si>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</si>
  <si>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</si>
  <si>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</si>
  <si>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</si>
  <si>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</si>
  <si>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</si>
  <si>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</si>
  <si>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</si>
  <si>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</si>
  <si>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</si>
  <si>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</si>
  <si>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</si>
  <si>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</si>
  <si>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</si>
  <si>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</si>
  <si>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</si>
  <si>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</si>
  <si>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</si>
  <si>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</si>
  <si>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</si>
  <si>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</si>
  <si>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</si>
  <si>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</si>
  <si>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</si>
  <si>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</si>
  <si>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</si>
  <si>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</si>
  <si>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</si>
  <si>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</si>
  <si>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</si>
  <si>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</si>
  <si>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</si>
  <si>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</si>
  <si>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</si>
  <si>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</si>
  <si>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</si>
  <si>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</si>
  <si>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</si>
  <si>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</si>
  <si>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</si>
  <si>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</si>
  <si>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</si>
  <si>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</si>
  <si>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</si>
  <si>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</si>
  <si>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</si>
  <si>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</si>
  <si>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</si>
  <si>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</si>
  <si>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</si>
  <si>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</si>
  <si>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</si>
  <si>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</si>
  <si>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</si>
  <si>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</si>
  <si>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</si>
  <si>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</si>
  <si>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</si>
  <si>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</si>
  <si>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</si>
  <si>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</si>
  <si>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</si>
  <si>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</si>
  <si>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</si>
  <si>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</si>
  <si>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</si>
  <si>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</si>
  <si>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</si>
  <si>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</si>
  <si>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</si>
  <si>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</si>
  <si>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</si>
  <si>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</si>
  <si>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</si>
  <si>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</si>
  <si>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</si>
  <si>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</si>
  <si>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</si>
  <si>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</si>
  <si>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</si>
  <si>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</si>
  <si>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</si>
  <si>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</si>
  <si>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</si>
  <si>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</si>
  <si>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</si>
  <si>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</si>
  <si>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</si>
  <si>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</si>
  <si>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</si>
  <si>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</si>
  <si>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</si>
  <si>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</si>
  <si>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</si>
  <si>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</si>
  <si>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</si>
  <si>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</si>
  <si>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</si>
  <si>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</si>
  <si>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</si>
  <si>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</si>
  <si>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</si>
  <si>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</si>
  <si>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</si>
  <si>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</si>
  <si>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</si>
  <si>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</si>
  <si>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</si>
  <si>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</si>
  <si>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</si>
  <si>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</si>
  <si>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</si>
  <si>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</si>
  <si>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</si>
  <si>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</si>
  <si>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</si>
  <si>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</si>
  <si>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</si>
  <si>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</si>
  <si>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</si>
  <si>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</si>
  <si>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</si>
  <si>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</si>
  <si>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</si>
  <si>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</si>
  <si>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</si>
  <si>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</si>
  <si>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</si>
  <si>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</si>
  <si>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</si>
  <si>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</si>
  <si>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</si>
  <si>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</si>
  <si>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</si>
  <si>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</si>
  <si>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</si>
  <si>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</si>
  <si>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</si>
  <si>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</si>
  <si>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</si>
  <si>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</si>
  <si>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</si>
  <si>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</si>
  <si>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</si>
  <si>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</si>
  <si>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</si>
  <si>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</si>
  <si>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</si>
  <si>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</si>
  <si>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</si>
  <si>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</si>
  <si>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</si>
  <si>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</si>
  <si>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</si>
  <si>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</si>
  <si>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</si>
  <si>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</si>
  <si>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</si>
  <si>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</si>
  <si>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</si>
  <si>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</si>
  <si>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</si>
  <si>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</si>
  <si>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</si>
  <si>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</si>
  <si>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</si>
  <si>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</si>
  <si>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</si>
  <si>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</si>
  <si>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</si>
  <si>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</si>
  <si>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</si>
  <si>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</si>
  <si>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</si>
  <si>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</si>
  <si>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</si>
  <si>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</si>
  <si>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</si>
  <si>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</si>
  <si>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</si>
  <si>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</si>
  <si>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</si>
  <si>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</si>
  <si>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</si>
  <si>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</si>
  <si>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</si>
  <si>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</si>
  <si>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</si>
  <si>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</si>
  <si>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</si>
  <si>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</si>
  <si>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</si>
  <si>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</si>
  <si>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</si>
  <si>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</si>
  <si>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</si>
  <si>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</si>
  <si>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</si>
  <si>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</si>
  <si>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</si>
  <si>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</si>
  <si>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</si>
  <si>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</si>
  <si>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</si>
  <si>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</si>
  <si>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</si>
  <si>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</si>
  <si>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</si>
  <si>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</si>
  <si>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</si>
  <si>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</si>
  <si>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</si>
  <si>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</si>
  <si>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</si>
  <si>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</si>
  <si>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</si>
  <si>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</si>
  <si>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</si>
  <si>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</si>
  <si>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</si>
  <si>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</si>
  <si>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</si>
  <si>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</si>
  <si>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</si>
  <si>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</si>
  <si>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</si>
  <si>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</si>
  <si>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</si>
  <si>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</si>
  <si>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</si>
  <si>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</si>
  <si>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</si>
  <si>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</si>
  <si>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</si>
  <si>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</si>
  <si>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</si>
  <si>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</si>
  <si>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</si>
  <si>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</si>
  <si>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</si>
  <si>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</si>
  <si>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</si>
  <si>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</si>
  <si>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</si>
  <si>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</si>
  <si>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</si>
  <si>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</si>
  <si>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</si>
  <si>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</si>
  <si>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</si>
  <si>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</si>
  <si>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</si>
  <si>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</si>
  <si>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</si>
  <si>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</si>
  <si>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</si>
  <si>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</si>
  <si>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</si>
  <si>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</si>
  <si>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</si>
  <si>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</si>
  <si>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</si>
  <si>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</si>
  <si>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</si>
  <si>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</si>
  <si>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</si>
  <si>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</si>
  <si>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</si>
  <si>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</si>
  <si>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</si>
  <si>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</si>
  <si>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</si>
  <si>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</si>
  <si>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</si>
  <si>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</si>
  <si>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</si>
  <si>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</si>
  <si>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</si>
  <si>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</si>
  <si>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</si>
  <si>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</si>
  <si>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</si>
  <si>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</si>
  <si>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</si>
  <si>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</si>
  <si>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</si>
  <si>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</si>
  <si>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</si>
  <si>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</si>
  <si>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</si>
  <si>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</si>
  <si>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</si>
  <si>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</si>
  <si>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</si>
  <si>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</si>
  <si>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</si>
  <si>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</si>
  <si>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</si>
  <si>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</si>
  <si>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</si>
  <si>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</si>
  <si>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</si>
  <si>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</si>
  <si>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</si>
  <si>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</si>
  <si>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</si>
  <si>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</si>
  <si>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</si>
  <si>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</si>
  <si>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</si>
  <si>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</si>
  <si>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</si>
  <si>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</si>
  <si>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</si>
  <si>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</si>
  <si>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</si>
  <si>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</si>
  <si>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</si>
  <si>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</si>
  <si>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</si>
  <si>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</si>
  <si>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</si>
  <si>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</si>
  <si>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</si>
  <si>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</si>
  <si>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</si>
  <si>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</si>
  <si>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</si>
  <si>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</si>
  <si>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</si>
  <si>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</si>
  <si>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</si>
  <si>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</si>
  <si>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</si>
  <si>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</si>
  <si>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</si>
  <si>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</si>
  <si>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</si>
  <si>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</si>
  <si>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</si>
  <si>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</si>
  <si>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</si>
  <si>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</si>
  <si>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</si>
  <si>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</si>
  <si>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</si>
  <si>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</si>
  <si>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</si>
  <si>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</si>
  <si>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</si>
  <si>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</si>
  <si>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</si>
  <si>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</si>
  <si>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</si>
  <si>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</si>
  <si>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</si>
  <si>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</si>
  <si>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</si>
  <si>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</si>
  <si>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</si>
  <si>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</si>
  <si>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</si>
  <si>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</si>
  <si>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</si>
  <si>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</si>
  <si>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</si>
  <si>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</si>
  <si>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</si>
  <si>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</si>
  <si>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</si>
  <si>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</si>
  <si>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</si>
  <si>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</si>
  <si>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</si>
  <si>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</si>
  <si>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</si>
  <si>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</si>
  <si>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</si>
  <si>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</si>
  <si>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</si>
  <si>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</si>
  <si>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</si>
  <si>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</si>
  <si>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</si>
  <si>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</si>
  <si>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</si>
  <si>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</si>
  <si>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</si>
  <si>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</si>
  <si>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</si>
  <si>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</si>
  <si>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</si>
  <si>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</si>
  <si>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</si>
  <si>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</si>
  <si>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</si>
  <si>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</si>
  <si>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</si>
  <si>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</si>
  <si>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</si>
  <si>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</si>
  <si>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</si>
  <si>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</si>
  <si>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</si>
  <si>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</si>
  <si>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</si>
  <si>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</si>
  <si>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</si>
  <si>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</si>
  <si>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</si>
  <si>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</si>
  <si>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</si>
  <si>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</si>
  <si>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</si>
  <si>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</si>
  <si>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</si>
  <si>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</si>
  <si>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</si>
  <si>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</si>
  <si>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</si>
  <si>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</si>
  <si>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</si>
  <si>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</si>
  <si>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</si>
  <si>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</si>
  <si>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</si>
  <si>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</si>
  <si>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</si>
  <si>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</si>
  <si>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</si>
  <si>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</si>
  <si>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</si>
  <si>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</si>
  <si>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</si>
  <si>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</si>
  <si>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</si>
  <si>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</si>
  <si>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</si>
  <si>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</si>
  <si>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</si>
  <si>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</si>
  <si>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</si>
  <si>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</si>
  <si>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</si>
  <si>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</si>
  <si>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</si>
  <si>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</si>
  <si>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</si>
  <si>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</si>
  <si>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</si>
  <si>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</si>
  <si>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</si>
  <si>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</si>
  <si>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</si>
  <si>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</si>
  <si>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</si>
  <si>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</si>
  <si>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</si>
  <si>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</si>
  <si>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</si>
  <si>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</si>
  <si>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</si>
  <si>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</si>
  <si>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</si>
  <si>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</si>
  <si>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</si>
  <si>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</si>
  <si>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</si>
  <si>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</si>
  <si>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</si>
  <si>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</si>
  <si>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</si>
  <si>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</si>
  <si>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</si>
  <si>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</si>
  <si>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</si>
  <si>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</si>
  <si>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</si>
  <si>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</si>
  <si>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</si>
  <si>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</si>
  <si>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</si>
  <si>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</si>
  <si>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</si>
  <si>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</si>
  <si>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</si>
  <si>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</si>
  <si>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</si>
  <si>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</si>
  <si>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</si>
  <si>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</si>
  <si>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</si>
  <si>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</si>
  <si>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</si>
  <si>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</si>
  <si>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</si>
  <si>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</si>
  <si>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</si>
  <si>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</si>
  <si>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</si>
  <si>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</si>
  <si>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</si>
  <si>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</si>
  <si>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</si>
  <si>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</si>
  <si>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</si>
  <si>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</si>
  <si>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</si>
  <si>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</si>
  <si>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</si>
  <si>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</si>
  <si>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</si>
  <si>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</si>
  <si>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</si>
  <si>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</si>
  <si>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</si>
  <si>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</si>
  <si>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</si>
  <si>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</si>
  <si>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</si>
  <si>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</si>
  <si>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</si>
  <si>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</si>
  <si>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</si>
  <si>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</si>
  <si>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</si>
  <si>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</si>
  <si>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</si>
  <si>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</si>
  <si>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</si>
  <si>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</si>
  <si>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</si>
  <si>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</si>
  <si>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</si>
  <si>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</si>
  <si>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</si>
  <si>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</si>
  <si>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</si>
  <si>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</si>
  <si>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</si>
  <si>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</si>
  <si>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</si>
  <si>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</si>
  <si>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</si>
  <si>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</si>
  <si>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</si>
  <si>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</si>
  <si>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</si>
  <si>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</si>
  <si>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</si>
  <si>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</si>
  <si>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</si>
  <si>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</si>
  <si>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</si>
  <si>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</si>
  <si>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</si>
  <si>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</si>
  <si>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</si>
  <si>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</si>
  <si>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</si>
  <si>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</si>
  <si>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</si>
  <si>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</si>
  <si>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</si>
  <si>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</si>
  <si>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</si>
  <si>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</si>
  <si>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</si>
  <si>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</si>
  <si>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</si>
  <si>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</si>
  <si>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</si>
  <si>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</si>
  <si>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</si>
  <si>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</si>
  <si>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</si>
  <si>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</si>
  <si>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</si>
  <si>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</si>
  <si>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</si>
  <si>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</si>
  <si>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</si>
  <si>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</si>
  <si>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</si>
  <si>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</si>
  <si>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</si>
  <si>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</si>
  <si>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</si>
  <si>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</si>
  <si>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</si>
  <si>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</si>
  <si>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</si>
  <si>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</si>
  <si>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</si>
  <si>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</si>
  <si>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</si>
  <si>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</si>
  <si>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</si>
  <si>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</si>
  <si>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</si>
  <si>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</si>
  <si>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</si>
  <si>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</si>
  <si>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</si>
  <si>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</si>
  <si>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</si>
  <si>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</si>
  <si>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</si>
  <si>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</si>
  <si>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</si>
  <si>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</si>
  <si>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</si>
  <si>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</si>
  <si>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</si>
  <si>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</si>
  <si>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</si>
  <si>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</si>
  <si>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</si>
  <si>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</si>
  <si>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</si>
  <si>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</si>
  <si>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</si>
  <si>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</si>
  <si>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</si>
  <si>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</si>
  <si>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</si>
  <si>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</si>
  <si>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</si>
  <si>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</si>
  <si>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</si>
  <si>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</si>
  <si>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</si>
  <si>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</si>
  <si>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</si>
  <si>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</si>
  <si>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</si>
  <si>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</si>
  <si>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</si>
  <si>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</si>
  <si>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</si>
  <si>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</si>
  <si>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</si>
  <si>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</si>
  <si>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</si>
  <si>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</si>
  <si>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</si>
  <si>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</si>
  <si>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</si>
  <si>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</si>
  <si>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</si>
  <si>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</si>
  <si>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</si>
  <si>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</si>
  <si>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</si>
  <si>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</si>
  <si>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</si>
  <si>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</si>
  <si>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</si>
  <si>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</si>
  <si>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</si>
  <si>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</si>
  <si>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</si>
  <si>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</si>
  <si>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</si>
  <si>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</si>
  <si>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</si>
  <si>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</si>
  <si>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</si>
  <si>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</si>
  <si>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</si>
  <si>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</si>
  <si>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</si>
  <si>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</si>
  <si>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</si>
  <si>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</si>
  <si>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</si>
  <si>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</si>
  <si>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</si>
  <si>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</si>
  <si>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</si>
  <si>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</si>
  <si>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</si>
  <si>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</si>
  <si>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</si>
  <si>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</si>
  <si>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</si>
  <si>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</si>
  <si>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</si>
  <si>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</si>
  <si>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</si>
  <si>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</si>
  <si>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</si>
  <si>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</si>
  <si>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</si>
  <si>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</si>
  <si>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</si>
  <si>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</si>
  <si>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</si>
  <si>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</si>
  <si>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</si>
  <si>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</si>
  <si>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</si>
  <si>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</si>
  <si>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</si>
  <si>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</si>
  <si>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</si>
  <si>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</si>
  <si>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</si>
  <si>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</si>
  <si>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</si>
  <si>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</si>
  <si>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</si>
  <si>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</si>
  <si>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</si>
  <si>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</si>
  <si>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</si>
  <si>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</si>
  <si>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</si>
  <si>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</si>
  <si>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</si>
  <si>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</si>
  <si>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</si>
  <si>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</si>
  <si>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</si>
  <si>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</si>
  <si>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</si>
  <si>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</si>
  <si>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</si>
  <si>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</si>
  <si>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</si>
  <si>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</si>
  <si>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</si>
  <si>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</si>
  <si>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</si>
  <si>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</si>
  <si>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</si>
  <si>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</si>
  <si>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</si>
  <si>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</si>
  <si>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</si>
  <si>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</si>
  <si>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</si>
  <si>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</si>
  <si>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</si>
  <si>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</si>
  <si>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</si>
  <si>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</si>
  <si>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</si>
  <si>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</si>
  <si>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</si>
  <si>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</si>
  <si>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</si>
  <si>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</si>
  <si>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</si>
  <si>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</si>
  <si>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</si>
  <si>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</si>
  <si>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</si>
  <si>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</si>
  <si>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</si>
  <si>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</si>
  <si>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</si>
  <si>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</si>
  <si>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</si>
  <si>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</si>
  <si>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</si>
  <si>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</si>
  <si>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</si>
  <si>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</si>
  <si>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</si>
  <si>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</si>
  <si>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</si>
  <si>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</si>
  <si>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</si>
  <si>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</si>
  <si>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</si>
  <si>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</si>
  <si>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</si>
  <si>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</si>
  <si>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</si>
  <si>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</si>
  <si>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</si>
  <si>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</si>
  <si>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</si>
  <si>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</si>
  <si>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</si>
  <si>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</si>
  <si>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</si>
  <si>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</si>
  <si>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</si>
  <si>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</si>
  <si>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</si>
  <si>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</si>
  <si>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</si>
  <si>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</si>
  <si>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</si>
  <si>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</si>
  <si>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</si>
  <si>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</si>
  <si>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</si>
  <si>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</si>
  <si>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</si>
  <si>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</si>
  <si>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</si>
  <si>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</si>
  <si>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</si>
  <si>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</si>
  <si>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</si>
  <si>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</si>
  <si>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</si>
  <si>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</si>
  <si>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</si>
  <si>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</si>
  <si>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</si>
  <si>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</si>
  <si>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</si>
  <si>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</si>
  <si>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</si>
  <si>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</si>
  <si>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</si>
  <si>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</si>
  <si>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</si>
  <si>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</si>
  <si>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</si>
  <si>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</si>
  <si>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</si>
  <si>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</si>
  <si>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</si>
  <si>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</si>
  <si>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</si>
  <si>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</si>
  <si>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</si>
  <si>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</si>
  <si>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</si>
  <si>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</si>
  <si>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</si>
  <si>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</si>
  <si>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</si>
  <si>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</si>
  <si>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</si>
  <si>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</si>
  <si>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</si>
  <si>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</si>
  <si>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</si>
  <si>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</si>
  <si>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</si>
  <si>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</si>
  <si>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</si>
  <si>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</si>
  <si>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</si>
  <si>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</si>
  <si>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</si>
  <si>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</si>
  <si>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</si>
  <si>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</si>
  <si>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</si>
  <si>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</si>
  <si>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</si>
  <si>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</si>
  <si>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</si>
  <si>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</si>
  <si>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</si>
  <si>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</si>
  <si>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</si>
  <si>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</si>
  <si>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</si>
  <si>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</si>
  <si>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</si>
  <si>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</si>
  <si>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</si>
  <si>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</si>
  <si>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</si>
  <si>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</si>
  <si>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</si>
  <si>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</si>
  <si>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</si>
  <si>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</si>
  <si>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</si>
  <si>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</si>
  <si>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</si>
  <si>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</si>
  <si>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</si>
  <si>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</si>
  <si>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</si>
  <si>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</si>
  <si>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</si>
  <si>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</si>
  <si>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</si>
  <si>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</si>
  <si>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</si>
  <si>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</si>
  <si>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</si>
  <si>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</si>
  <si>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</si>
  <si>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</si>
  <si>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</si>
  <si>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</si>
  <si>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</si>
  <si>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</si>
  <si>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</si>
  <si>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</si>
  <si>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</si>
  <si>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</si>
  <si>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</si>
  <si>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</si>
  <si>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</si>
  <si>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</si>
  <si>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</si>
  <si>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</si>
  <si>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</si>
  <si>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</si>
  <si>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</si>
  <si>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</si>
  <si>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</si>
  <si>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</si>
  <si>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</si>
  <si>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</si>
  <si>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</si>
  <si>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</si>
  <si>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</si>
  <si>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</si>
  <si>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</si>
  <si>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</si>
  <si>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</si>
  <si>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</si>
  <si>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</si>
  <si>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</si>
  <si>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</si>
  <si>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</si>
  <si>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</si>
  <si>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</si>
  <si>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</si>
  <si>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</si>
  <si>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</si>
  <si>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</si>
  <si>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</si>
  <si>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</si>
  <si>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</si>
  <si>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</si>
  <si>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</si>
  <si>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</si>
  <si>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</si>
  <si>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</si>
  <si>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</si>
  <si>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</si>
  <si>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</si>
  <si>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</si>
  <si>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</si>
  <si>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</si>
  <si>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</si>
  <si>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</si>
  <si>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</si>
  <si>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</si>
  <si>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</si>
  <si>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</si>
  <si>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</si>
  <si>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</si>
  <si>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</si>
  <si>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</si>
  <si>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</si>
  <si>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</si>
  <si>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</si>
  <si>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</si>
  <si>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</si>
  <si>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</si>
  <si>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</si>
  <si>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</si>
  <si>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</si>
  <si>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</si>
  <si>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</si>
  <si>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</si>
  <si>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</si>
  <si>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</si>
  <si>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</si>
  <si>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</si>
  <si>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</si>
  <si>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</si>
  <si>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</si>
  <si>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</si>
  <si>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</si>
  <si>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</si>
  <si>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</si>
  <si>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</si>
  <si>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</si>
  <si>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</si>
  <si>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</si>
  <si>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</si>
  <si>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</si>
  <si>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</si>
  <si>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</si>
  <si>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</si>
  <si>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</si>
  <si>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</si>
  <si>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</si>
  <si>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</si>
  <si>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</si>
  <si>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</si>
  <si>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</si>
  <si>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</si>
  <si>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</si>
  <si>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</si>
  <si>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</si>
  <si>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</si>
  <si>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</si>
  <si>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</si>
  <si>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</si>
  <si>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</si>
  <si>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</si>
  <si>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</si>
  <si>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</si>
  <si>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</si>
  <si>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</si>
  <si>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</si>
  <si>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</si>
  <si>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</si>
  <si>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</si>
  <si>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</si>
  <si>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</si>
  <si>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</si>
  <si>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</si>
  <si>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</si>
  <si>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</si>
  <si>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</si>
  <si>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</si>
  <si>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</si>
  <si>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</si>
  <si>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</si>
  <si>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</si>
  <si>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</si>
  <si>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</si>
  <si>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</si>
  <si>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</si>
  <si>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</si>
  <si>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</si>
  <si>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</si>
  <si>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</si>
  <si>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</si>
  <si>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</si>
  <si>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</si>
  <si>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</si>
  <si>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</si>
  <si>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</si>
  <si>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</si>
  <si>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</si>
  <si>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</si>
  <si>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</si>
  <si>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</si>
  <si>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</si>
  <si>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</si>
  <si>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</si>
  <si>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</si>
  <si>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</si>
  <si>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</si>
  <si>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</si>
  <si>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</si>
  <si>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</si>
  <si>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</si>
  <si>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</si>
  <si>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</si>
  <si>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</si>
  <si>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</si>
  <si>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</si>
  <si>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</si>
  <si>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</si>
  <si>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</si>
  <si>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</si>
  <si>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</si>
  <si>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</si>
  <si>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</si>
  <si>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</si>
  <si>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</si>
  <si>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</si>
  <si>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</si>
  <si>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</si>
  <si>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</si>
  <si>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</si>
  <si>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</si>
  <si>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</si>
  <si>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</si>
  <si>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</si>
  <si>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</si>
  <si>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</si>
  <si>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</si>
  <si>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</si>
  <si>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</si>
  <si>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</si>
  <si>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</si>
  <si>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</si>
  <si>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</si>
  <si>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</si>
  <si>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</si>
  <si>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</si>
  <si>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</si>
  <si>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</si>
  <si>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</si>
  <si>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</si>
  <si>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</si>
  <si>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</si>
  <si>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</si>
  <si>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</si>
  <si>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</si>
  <si>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</si>
  <si>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</si>
  <si>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</si>
  <si>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</si>
  <si>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</si>
  <si>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</si>
  <si>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</si>
  <si>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</si>
  <si>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</si>
  <si>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</si>
  <si>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</si>
  <si>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</si>
  <si>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</si>
  <si>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</si>
  <si>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</si>
  <si>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</si>
  <si>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</si>
  <si>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</si>
  <si>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</si>
  <si>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</si>
  <si>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</si>
  <si>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</si>
  <si>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</si>
  <si>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</si>
  <si>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</si>
  <si>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</si>
  <si>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</si>
  <si>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</si>
  <si>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</si>
  <si>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</si>
  <si>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</si>
  <si>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</si>
  <si>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</si>
  <si>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</si>
  <si>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</si>
  <si>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</si>
  <si>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</si>
  <si>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</si>
  <si>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</si>
  <si>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</si>
  <si>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</si>
  <si>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</si>
  <si>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</si>
  <si>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</si>
  <si>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</si>
  <si>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</si>
  <si>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</si>
  <si>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</si>
  <si>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</si>
  <si>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</si>
  <si>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</si>
  <si>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</si>
  <si>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</si>
  <si>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</si>
  <si>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</si>
  <si>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</si>
  <si>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</si>
  <si>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</si>
  <si>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</si>
  <si>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</si>
  <si>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</si>
  <si>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</si>
  <si>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</si>
  <si>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</si>
  <si>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</si>
  <si>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</si>
  <si>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</si>
  <si>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</si>
  <si>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</si>
  <si>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</si>
  <si>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</si>
  <si>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</si>
  <si>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</si>
  <si>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</si>
  <si>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</si>
  <si>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</si>
  <si>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</si>
  <si>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</si>
  <si>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</si>
  <si>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</si>
  <si>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</si>
  <si>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</si>
  <si>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</si>
  <si>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</si>
  <si>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</si>
  <si>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</si>
  <si>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</si>
  <si>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</si>
  <si>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</si>
  <si>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</si>
  <si>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</si>
  <si>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</si>
  <si>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</si>
  <si>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</si>
  <si>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</si>
  <si>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</si>
  <si>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</si>
  <si>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</si>
  <si>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</si>
  <si>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</si>
  <si>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</si>
  <si>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</si>
  <si>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</si>
  <si>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</si>
  <si>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</si>
  <si>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</si>
  <si>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</si>
  <si>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</si>
  <si>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</si>
  <si>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</si>
  <si>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</si>
  <si>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</si>
  <si>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</si>
  <si>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</si>
  <si>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</si>
  <si>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</si>
  <si>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</si>
  <si>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</si>
  <si>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</si>
  <si>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</si>
  <si>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</si>
  <si>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</si>
  <si>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</si>
  <si>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</si>
  <si>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</si>
  <si>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</si>
  <si>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</si>
  <si>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</si>
  <si>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</si>
  <si>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</si>
  <si>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</si>
  <si>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</si>
  <si>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</si>
  <si>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</si>
  <si>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</si>
  <si>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</si>
  <si>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</si>
  <si>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</si>
  <si>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</si>
  <si>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</si>
  <si>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</si>
  <si>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</si>
  <si>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</si>
  <si>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</si>
  <si>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</si>
  <si>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</si>
  <si>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</si>
  <si>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</si>
  <si>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</si>
  <si>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</si>
  <si>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</si>
  <si>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</si>
  <si>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</si>
  <si>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</si>
  <si>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</si>
  <si>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</si>
  <si>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</si>
  <si>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</si>
  <si>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</si>
  <si>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</si>
  <si>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</si>
  <si>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</si>
  <si>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</si>
  <si>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</si>
  <si>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</si>
  <si>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</si>
  <si>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</si>
  <si>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</si>
  <si>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</si>
  <si>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</si>
  <si>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</si>
  <si>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</si>
  <si>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</si>
  <si>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</si>
  <si>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</si>
  <si>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</si>
  <si>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</si>
  <si>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</si>
  <si>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</si>
  <si>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</si>
  <si>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</si>
  <si>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</si>
  <si>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</si>
  <si>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</si>
  <si>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</si>
  <si>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</si>
  <si>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</si>
  <si>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</si>
  <si>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</si>
  <si>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</si>
  <si>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</si>
  <si>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</si>
  <si>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</si>
  <si>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</si>
  <si>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</si>
  <si>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</si>
  <si>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</si>
  <si>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</si>
  <si>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</si>
  <si>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</si>
  <si>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</si>
  <si>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</si>
  <si>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</si>
  <si>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</si>
  <si>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</si>
  <si>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</si>
  <si>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</si>
  <si>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</si>
  <si>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</si>
  <si>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</si>
  <si>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</si>
  <si>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</si>
  <si>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</si>
  <si>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</si>
  <si>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</si>
  <si>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</si>
  <si>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</si>
  <si>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</si>
  <si>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</si>
  <si>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</si>
  <si>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</si>
  <si>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</si>
  <si>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</si>
  <si>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</si>
  <si>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</si>
  <si>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</si>
  <si>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</si>
  <si>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</si>
  <si>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</si>
  <si>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</si>
  <si>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</si>
  <si>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</si>
  <si>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</si>
  <si>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</si>
  <si>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</si>
  <si>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</si>
  <si>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</si>
  <si>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</si>
  <si>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</si>
  <si>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</si>
  <si>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</si>
  <si>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</si>
  <si>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</si>
  <si>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</si>
  <si>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</si>
  <si>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</si>
  <si>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</si>
  <si>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</si>
  <si>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</si>
  <si>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</si>
  <si>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</si>
  <si>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</si>
  <si>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</si>
  <si>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</si>
  <si>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</si>
  <si>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</si>
  <si>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</si>
  <si>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</si>
  <si>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</si>
  <si>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</si>
  <si>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</si>
  <si>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</si>
  <si>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</si>
  <si>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</si>
  <si>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</si>
  <si>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</si>
  <si>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</si>
  <si>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</si>
  <si>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</si>
  <si>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</si>
  <si>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</si>
  <si>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</si>
  <si>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</si>
  <si>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</si>
  <si>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</si>
  <si>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</si>
  <si>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</si>
  <si>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</si>
  <si>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</si>
  <si>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</si>
  <si>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</si>
  <si>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</si>
  <si>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</si>
  <si>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</si>
  <si>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</si>
  <si>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</si>
  <si>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</si>
  <si>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</si>
  <si>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</si>
  <si>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</si>
  <si>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</si>
  <si>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</si>
  <si>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</si>
  <si>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</si>
  <si>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</si>
  <si>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</si>
  <si>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</si>
  <si>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</si>
  <si>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</si>
  <si>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</si>
  <si>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</si>
  <si>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</si>
  <si>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</si>
  <si>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</si>
  <si>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</si>
  <si>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</si>
  <si>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</si>
  <si>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</si>
  <si>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</si>
  <si>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</si>
  <si>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</si>
  <si>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</si>
  <si>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</si>
  <si>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</si>
  <si>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</si>
  <si>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</si>
  <si>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</si>
  <si>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</si>
  <si>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</si>
  <si>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</si>
  <si>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</si>
  <si>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</si>
  <si>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</si>
  <si>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</si>
  <si>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</si>
  <si>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</si>
  <si>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</si>
  <si>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</si>
  <si>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</si>
  <si>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</si>
  <si>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</si>
  <si>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</si>
  <si>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</si>
  <si>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</si>
  <si>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</si>
  <si>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</si>
  <si>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</si>
  <si>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</si>
  <si>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</si>
  <si>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</si>
  <si>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</si>
  <si>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</si>
  <si>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</si>
  <si>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</si>
  <si>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</si>
  <si>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</si>
  <si>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</si>
  <si>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</si>
  <si>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</si>
  <si>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</si>
  <si>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</si>
  <si>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</si>
  <si>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</si>
  <si>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</si>
  <si>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</si>
  <si>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</si>
  <si>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</si>
  <si>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</si>
  <si>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</si>
  <si>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</si>
  <si>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</si>
  <si>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</si>
  <si>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</si>
  <si>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</si>
  <si>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</si>
  <si>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</si>
  <si>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</si>
  <si>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</si>
  <si>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</si>
  <si>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</si>
  <si>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</si>
  <si>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</si>
  <si>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</si>
  <si>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</si>
  <si>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</si>
  <si>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</si>
  <si>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</si>
  <si>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</si>
  <si>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</si>
  <si>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</si>
  <si>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</si>
  <si>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</si>
  <si>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</si>
  <si>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</si>
  <si>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</si>
  <si>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</si>
  <si>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</si>
  <si>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</si>
  <si>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</si>
  <si>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</si>
  <si>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</si>
  <si>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</si>
  <si>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</si>
  <si>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</si>
  <si>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</si>
  <si>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</si>
  <si>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</si>
  <si>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</si>
  <si>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</si>
  <si>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</si>
  <si>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</si>
  <si>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</si>
  <si>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</si>
  <si>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</si>
  <si>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</si>
  <si>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</si>
  <si>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</si>
  <si>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</si>
  <si>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</si>
  <si>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</si>
  <si>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</si>
  <si>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</si>
  <si>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</si>
  <si>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</si>
  <si>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</si>
  <si>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</si>
  <si>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</si>
  <si>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</si>
  <si>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</si>
  <si>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</si>
  <si>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</si>
  <si>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</si>
  <si>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</si>
  <si>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</si>
  <si>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</si>
  <si>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</si>
  <si>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</si>
  <si>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</si>
  <si>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</si>
  <si>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</si>
  <si>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</si>
  <si>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</si>
  <si>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</si>
  <si>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</si>
  <si>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</si>
  <si>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</si>
  <si>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</si>
  <si>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</si>
  <si>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</si>
  <si>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</si>
  <si>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</si>
  <si>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</si>
  <si>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</si>
  <si>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</si>
  <si>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</si>
  <si>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</si>
  <si>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</si>
  <si>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</si>
  <si>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</si>
  <si>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</si>
  <si>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</si>
  <si>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</si>
  <si>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</si>
  <si>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</si>
  <si>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</si>
  <si>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</si>
  <si>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</si>
  <si>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</si>
  <si>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</si>
  <si>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</si>
  <si>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</si>
  <si>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</si>
  <si>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</si>
  <si>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</si>
  <si>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</si>
  <si>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</si>
  <si>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</si>
  <si>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</si>
  <si>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</si>
  <si>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</si>
  <si>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</si>
  <si>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</si>
  <si>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</si>
  <si>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</si>
  <si>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</si>
  <si>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</si>
  <si>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</si>
  <si>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</si>
  <si>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</si>
  <si>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</si>
  <si>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</si>
  <si>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</si>
  <si>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</si>
  <si>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</si>
  <si>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</si>
  <si>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</si>
  <si>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</si>
  <si>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</si>
  <si>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</si>
  <si>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</si>
  <si>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</si>
  <si>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</si>
  <si>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</si>
  <si>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</si>
  <si>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</si>
  <si>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</si>
  <si>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</si>
  <si>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</si>
  <si>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</si>
  <si>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</si>
  <si>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</si>
  <si>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</si>
  <si>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</si>
  <si>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</si>
  <si>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</si>
  <si>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</si>
  <si>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</si>
  <si>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</si>
  <si>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</si>
  <si>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</si>
  <si>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</si>
  <si>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</si>
  <si>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</si>
  <si>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</si>
  <si>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</si>
  <si>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</si>
  <si>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</si>
  <si>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</si>
  <si>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</si>
  <si>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</si>
  <si>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</si>
  <si>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</si>
  <si>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</si>
  <si>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</si>
  <si>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</si>
  <si>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</si>
  <si>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</si>
  <si>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</si>
  <si>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</si>
  <si>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</si>
  <si>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</si>
  <si>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</si>
  <si>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</si>
  <si>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</si>
  <si>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</si>
  <si>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</si>
  <si>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</si>
  <si>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</si>
  <si>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</si>
  <si>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</si>
  <si>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</si>
  <si>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</si>
  <si>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</si>
  <si>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</si>
  <si>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</si>
  <si>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</si>
  <si>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</si>
  <si>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</si>
  <si>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</si>
  <si>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</si>
  <si>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</si>
  <si>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</si>
  <si>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</si>
  <si>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</si>
  <si>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</si>
  <si>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</si>
  <si>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</si>
  <si>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</si>
  <si>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</si>
  <si>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</si>
  <si>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</si>
  <si>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</si>
  <si>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</si>
  <si>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</si>
  <si>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</si>
  <si>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</si>
  <si>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</si>
  <si>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</si>
  <si>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</si>
  <si>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</si>
  <si>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</si>
  <si>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</si>
  <si>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</si>
  <si>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</si>
  <si>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</si>
  <si>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</si>
  <si>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</si>
  <si>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</si>
  <si>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</si>
  <si>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</si>
  <si>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</si>
  <si>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</si>
  <si>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</si>
  <si>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</si>
  <si>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</si>
  <si>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</si>
  <si>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</si>
  <si>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</si>
  <si>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</si>
  <si>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</si>
  <si>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</si>
  <si>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</si>
  <si>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</si>
  <si>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</si>
  <si>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</si>
  <si>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</si>
  <si>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</si>
  <si>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</si>
  <si>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</si>
  <si>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</si>
  <si>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</si>
  <si>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</si>
  <si>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</si>
  <si>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</si>
  <si>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</si>
  <si>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</si>
  <si>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</si>
  <si>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</si>
  <si>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</si>
  <si>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</si>
  <si>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</si>
  <si>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</si>
  <si>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</si>
  <si>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</si>
  <si>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</si>
  <si>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</si>
  <si>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</si>
  <si>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</si>
  <si>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</si>
  <si>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</si>
  <si>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</si>
  <si>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</si>
  <si>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</si>
  <si>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</si>
  <si>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</si>
  <si>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</si>
  <si>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</si>
  <si>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</si>
  <si>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</si>
  <si>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</si>
  <si>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</si>
  <si>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</si>
  <si>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</si>
  <si>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</si>
  <si>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</si>
  <si>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</si>
  <si>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</si>
  <si>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</si>
  <si>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</si>
  <si>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</si>
  <si>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</si>
  <si>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</si>
  <si>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</si>
  <si>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</si>
  <si>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</si>
  <si>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</si>
  <si>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</si>
  <si>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</si>
  <si>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</si>
  <si>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</si>
  <si>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</si>
  <si>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</si>
  <si>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</si>
  <si>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</si>
  <si>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</si>
  <si>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</si>
  <si>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</si>
  <si>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</si>
  <si>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</si>
  <si>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</si>
  <si>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</si>
  <si>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</si>
  <si>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</si>
  <si>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</si>
  <si>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</si>
  <si>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</si>
  <si>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</si>
  <si>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</si>
  <si>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</si>
  <si>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</si>
  <si>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</si>
  <si>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</si>
  <si>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</si>
  <si>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</si>
  <si>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</si>
  <si>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</si>
  <si>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</si>
  <si>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</si>
  <si>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</si>
  <si>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</si>
  <si>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</si>
  <si>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</si>
  <si>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</si>
  <si>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</si>
  <si>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</si>
  <si>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</si>
  <si>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</si>
  <si>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</si>
  <si>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</si>
  <si>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</si>
  <si>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</si>
  <si>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</si>
  <si>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</si>
  <si>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</si>
  <si>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</si>
  <si>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</si>
  <si>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</si>
  <si>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</si>
  <si>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</si>
  <si>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</si>
  <si>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</si>
  <si>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</si>
  <si>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</si>
  <si>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</si>
  <si>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</si>
  <si>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</si>
  <si>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</si>
  <si>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</si>
  <si>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</si>
  <si>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</si>
  <si>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</si>
  <si>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</si>
  <si>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</si>
  <si>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</si>
  <si>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</si>
  <si>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</si>
  <si>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</si>
  <si>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</si>
  <si>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</si>
  <si>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</si>
  <si>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</si>
  <si>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</si>
  <si>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</si>
  <si>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</si>
  <si>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</si>
  <si>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</si>
  <si>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</si>
  <si>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</si>
  <si>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</si>
  <si>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</si>
  <si>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</si>
  <si>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</si>
  <si>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</si>
  <si>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</si>
  <si>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</si>
  <si>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</si>
  <si>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</si>
  <si>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</si>
  <si>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</si>
  <si>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</si>
  <si>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</si>
  <si>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</si>
  <si>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</si>
  <si>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</si>
  <si>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</si>
  <si>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</si>
  <si>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</si>
  <si>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</si>
  <si>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</si>
  <si>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</si>
  <si>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</si>
  <si>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</si>
  <si>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</si>
  <si>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</si>
  <si>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</si>
  <si>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</si>
  <si>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</si>
  <si>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</si>
  <si>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</si>
  <si>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</si>
  <si>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</si>
  <si>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</si>
  <si>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</si>
  <si>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</si>
  <si>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</si>
  <si>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</si>
  <si>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</si>
  <si>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</si>
  <si>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</si>
  <si>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</si>
  <si>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</si>
  <si>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</si>
  <si>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</si>
  <si>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</si>
  <si>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</si>
  <si>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</si>
  <si>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</si>
  <si>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</si>
  <si>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</si>
  <si>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</si>
  <si>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</si>
  <si>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</si>
  <si>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</si>
  <si>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</si>
  <si>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</si>
  <si>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</si>
  <si>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</si>
  <si>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</si>
  <si>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</si>
  <si>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</si>
  <si>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</si>
  <si>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</si>
  <si>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</si>
  <si>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</si>
  <si>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</si>
  <si>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</si>
  <si>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</si>
  <si>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</si>
  <si>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</si>
  <si>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</si>
  <si>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</si>
  <si>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</si>
  <si>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</si>
  <si>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</si>
  <si>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</si>
  <si>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</si>
  <si>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</si>
  <si>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</si>
  <si>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</si>
  <si>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</si>
  <si>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</si>
  <si>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</si>
  <si>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</si>
  <si>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</si>
  <si>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</si>
  <si>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</si>
  <si>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</si>
  <si>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</si>
  <si>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</si>
  <si>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</si>
  <si>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</si>
  <si>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</si>
  <si>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</si>
  <si>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</si>
  <si>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</si>
  <si>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</si>
  <si>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</si>
  <si>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</si>
  <si>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</si>
  <si>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</si>
  <si>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</si>
  <si>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</si>
  <si>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</si>
  <si>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</si>
  <si>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</si>
  <si>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</si>
  <si>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</si>
  <si>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</si>
  <si>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</si>
  <si>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</si>
  <si>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</si>
  <si>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</si>
  <si>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</si>
  <si>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</si>
  <si>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</si>
  <si>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</si>
  <si>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</si>
  <si>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</si>
  <si>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</si>
  <si>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</si>
  <si>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</si>
  <si>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</si>
  <si>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</si>
  <si>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</si>
  <si>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</si>
  <si>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</si>
  <si>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</si>
  <si>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</si>
  <si>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</si>
  <si>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</si>
  <si>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</si>
  <si>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</si>
  <si>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</si>
  <si>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</si>
  <si>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</si>
  <si>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</si>
  <si>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</si>
  <si>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</si>
  <si>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</si>
  <si>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</si>
  <si>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</si>
  <si>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</si>
  <si>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</si>
  <si>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</si>
  <si>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</si>
  <si>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</si>
  <si>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</si>
  <si>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</si>
  <si>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</si>
  <si>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</si>
  <si>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</si>
  <si>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</si>
  <si>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</si>
  <si>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</si>
  <si>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</si>
  <si>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</si>
  <si>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</si>
  <si>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</si>
  <si>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</si>
  <si>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</si>
  <si>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</si>
  <si>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</si>
  <si>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</si>
  <si>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</si>
  <si>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</si>
  <si>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</si>
  <si>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</si>
  <si>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</si>
  <si>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</si>
  <si>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</si>
  <si>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</si>
  <si>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</si>
  <si>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</si>
  <si>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</si>
  <si>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</si>
  <si>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</si>
  <si>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</si>
  <si>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</si>
  <si>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</si>
  <si>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</si>
  <si>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</si>
  <si>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</si>
  <si>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</si>
  <si>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</si>
  <si>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</si>
  <si>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</si>
  <si>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</si>
  <si>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</si>
  <si>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</si>
  <si>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</si>
  <si>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</si>
  <si>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</si>
  <si>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</si>
  <si>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</si>
  <si>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</si>
  <si>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</si>
  <si>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</si>
  <si>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</si>
  <si>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</si>
  <si>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</si>
  <si>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</si>
  <si>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</si>
  <si>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</si>
  <si>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</si>
  <si>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</si>
  <si>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</si>
  <si>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</si>
  <si>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</si>
  <si>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</si>
  <si>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</si>
  <si>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</si>
  <si>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</si>
  <si>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</si>
  <si>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</si>
  <si>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</si>
  <si>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</si>
  <si>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</si>
  <si>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</si>
  <si>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</si>
  <si>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</si>
  <si>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</si>
  <si>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</si>
  <si>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</si>
  <si>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</si>
  <si>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</si>
  <si>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</si>
  <si>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</si>
  <si>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</si>
  <si>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</si>
  <si>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</si>
  <si>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</si>
  <si>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</si>
  <si>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</si>
  <si>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</si>
  <si>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</si>
  <si>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</si>
  <si>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</si>
  <si>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</si>
  <si>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</si>
  <si>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</si>
  <si>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</si>
  <si>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</si>
  <si>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</si>
  <si>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</si>
  <si>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</si>
  <si>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</si>
  <si>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</si>
  <si>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</si>
  <si>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</si>
  <si>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</si>
  <si>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</si>
  <si>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</si>
  <si>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</si>
  <si>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</si>
  <si>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</si>
  <si>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</si>
  <si>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</si>
  <si>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</si>
  <si>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</si>
  <si>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</si>
  <si>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</si>
  <si>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</si>
  <si>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</si>
  <si>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</si>
  <si>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</si>
  <si>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</si>
  <si>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</si>
  <si>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</si>
  <si>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</si>
  <si>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</si>
  <si>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</si>
  <si>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</si>
  <si>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</si>
  <si>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</si>
  <si>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</si>
  <si>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</si>
  <si>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</si>
  <si>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</si>
  <si>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</si>
  <si>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</si>
  <si>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</si>
  <si>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</si>
  <si>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</si>
  <si>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</si>
  <si>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</si>
  <si>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</si>
  <si>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</si>
  <si>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</si>
  <si>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</si>
  <si>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</si>
  <si>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</si>
  <si>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</si>
  <si>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</si>
  <si>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</si>
  <si>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</si>
  <si>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</si>
  <si>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</si>
  <si>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</si>
  <si>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</si>
  <si>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</si>
  <si>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</si>
  <si>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</si>
  <si>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</si>
  <si>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</si>
  <si>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</si>
  <si>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</si>
  <si>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</si>
  <si>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</si>
  <si>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</si>
  <si>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</si>
  <si>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</si>
  <si>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</si>
  <si>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</si>
  <si>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</si>
  <si>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</si>
  <si>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</si>
  <si>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</si>
  <si>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</si>
  <si>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</si>
  <si>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</si>
  <si>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</si>
  <si>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</si>
  <si>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</si>
  <si>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</si>
  <si>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</si>
  <si>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</si>
  <si>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</si>
  <si>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</si>
  <si>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</si>
  <si>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</si>
  <si>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</si>
  <si>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</si>
  <si>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</si>
  <si>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</si>
  <si>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</si>
  <si>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</si>
  <si>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</si>
  <si>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</si>
  <si>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</si>
  <si>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</si>
  <si>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</si>
  <si>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</si>
  <si>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</si>
  <si>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</si>
  <si>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</si>
  <si>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</si>
  <si>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</si>
  <si>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</si>
  <si>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</si>
  <si>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</si>
  <si>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</si>
  <si>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</si>
  <si>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</si>
  <si>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</si>
  <si>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</si>
  <si>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</si>
  <si>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</si>
  <si>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</si>
  <si>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</si>
  <si>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</si>
  <si>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</si>
  <si>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</si>
  <si>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</si>
  <si>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</si>
  <si>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</si>
  <si>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</si>
  <si>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</si>
  <si>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</si>
  <si>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</si>
  <si>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</si>
  <si>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</si>
  <si>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</si>
  <si>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</si>
  <si>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</si>
  <si>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</si>
  <si>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</si>
  <si>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</si>
  <si>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</si>
  <si>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</si>
  <si>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</si>
  <si>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</si>
  <si>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</si>
  <si>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</si>
  <si>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</si>
  <si>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</si>
  <si>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</si>
  <si>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</si>
  <si>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</si>
  <si>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</si>
  <si>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</si>
  <si>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</si>
  <si>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</si>
  <si>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</si>
  <si>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</si>
  <si>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</si>
  <si>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</si>
  <si>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</si>
  <si>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</si>
  <si>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</si>
  <si>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</si>
  <si>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</si>
  <si>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</si>
  <si>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</si>
  <si>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</si>
  <si>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</si>
  <si>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</si>
  <si>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</si>
  <si>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</si>
  <si>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</si>
  <si>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</si>
  <si>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</si>
  <si>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</si>
  <si>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</si>
  <si>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</si>
  <si>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</si>
  <si>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</si>
  <si>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</si>
  <si>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</si>
  <si>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</si>
  <si>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</si>
  <si>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</si>
  <si>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</si>
  <si>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</si>
  <si>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</si>
  <si>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</si>
  <si>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</si>
  <si>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</si>
  <si>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</si>
  <si>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</si>
  <si>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</si>
  <si>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</si>
  <si>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</si>
  <si>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</si>
  <si>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</si>
  <si>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</si>
  <si>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</si>
  <si>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</si>
  <si>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</si>
  <si>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</si>
  <si>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</si>
  <si>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</si>
  <si>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</si>
  <si>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</si>
  <si>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</si>
  <si>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</si>
  <si>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</si>
  <si>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</si>
  <si>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</si>
  <si>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</si>
  <si>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</si>
  <si>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</si>
  <si>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</si>
  <si>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</si>
  <si>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</si>
  <si>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</si>
  <si>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</si>
  <si>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</si>
  <si>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</si>
  <si>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</si>
  <si>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</si>
  <si>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</si>
  <si>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</si>
  <si>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</si>
  <si>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</si>
  <si>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</si>
  <si>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</si>
  <si>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</si>
  <si>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</si>
  <si>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</si>
  <si>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</si>
  <si>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</si>
  <si>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</si>
  <si>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</si>
  <si>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</si>
  <si>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</si>
  <si>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</si>
  <si>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</si>
  <si>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</si>
  <si>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</si>
  <si>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</si>
  <si>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</si>
  <si>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</si>
  <si>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</si>
  <si>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</si>
  <si>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</si>
  <si>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</si>
  <si>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</si>
  <si>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</si>
  <si>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</si>
  <si>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</si>
  <si>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</si>
  <si>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</si>
  <si>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</si>
  <si>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</si>
  <si>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</si>
  <si>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</si>
  <si>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</si>
  <si>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</si>
  <si>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</si>
  <si>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</si>
  <si>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</si>
  <si>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</si>
  <si>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</si>
  <si>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</si>
  <si>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</si>
  <si>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</si>
  <si>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</si>
  <si>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</si>
  <si>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</si>
  <si>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</si>
  <si>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</si>
  <si>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</si>
  <si>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</si>
  <si>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</si>
  <si>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</si>
  <si>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</si>
  <si>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</si>
  <si>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</si>
  <si>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</si>
  <si>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</si>
  <si>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</si>
  <si>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</si>
  <si>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</si>
  <si>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</si>
  <si>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</si>
  <si>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</si>
  <si>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</si>
  <si>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</si>
  <si>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</si>
  <si>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</si>
  <si>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</si>
  <si>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</si>
  <si>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</si>
  <si>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</si>
  <si>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</si>
  <si>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</si>
  <si>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</si>
  <si>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</si>
  <si>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</si>
  <si>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</si>
  <si>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</si>
  <si>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</si>
  <si>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</si>
  <si>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</si>
  <si>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</si>
  <si>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</si>
  <si>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</si>
  <si>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</si>
  <si>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</si>
  <si>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</si>
  <si>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</si>
  <si>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</si>
  <si>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</si>
  <si>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</si>
  <si>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</si>
  <si>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</si>
  <si>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</si>
  <si>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</si>
  <si>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</si>
  <si>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</si>
  <si>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</si>
  <si>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</si>
  <si>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</si>
  <si>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</si>
  <si>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</si>
  <si>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</si>
  <si>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</si>
  <si>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</si>
  <si>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</si>
  <si>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</si>
  <si>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</si>
  <si>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</si>
  <si>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</si>
  <si>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</si>
  <si>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</si>
  <si>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</si>
  <si>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</si>
  <si>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</si>
  <si>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</si>
  <si>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</si>
  <si>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</si>
  <si>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</si>
  <si>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</si>
  <si>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</si>
  <si>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</si>
  <si>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</si>
  <si>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</si>
  <si>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</si>
  <si>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</si>
  <si>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</si>
  <si>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</si>
  <si>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</si>
  <si>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</si>
  <si>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</si>
  <si>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</si>
  <si>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</si>
  <si>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</si>
  <si>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</si>
  <si>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</si>
  <si>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</si>
  <si>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</si>
  <si>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</si>
  <si>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</si>
  <si>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</si>
  <si>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</si>
  <si>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</si>
  <si>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</si>
  <si>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</si>
  <si>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</si>
  <si>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</si>
  <si>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</si>
  <si>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</si>
  <si>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</si>
  <si>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</si>
  <si>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</si>
  <si>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</si>
  <si>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</si>
  <si>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</si>
  <si>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</si>
  <si>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</si>
  <si>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</si>
  <si>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</si>
  <si>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</si>
  <si>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</si>
  <si>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</si>
  <si>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</si>
  <si>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</si>
  <si>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</si>
  <si>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</si>
  <si>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</si>
  <si>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</si>
  <si>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</si>
  <si>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</si>
  <si>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</si>
  <si>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</si>
  <si>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</si>
  <si>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</si>
  <si>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</si>
  <si>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</si>
  <si>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</si>
  <si>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</si>
  <si>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</si>
  <si>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</si>
  <si>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</si>
  <si>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</si>
  <si>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</si>
  <si>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</si>
  <si>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</si>
  <si>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</si>
  <si>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</si>
  <si>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</si>
  <si>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</si>
  <si>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</si>
  <si>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</si>
  <si>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</si>
  <si>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</si>
  <si>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</si>
  <si>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</si>
  <si>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</si>
  <si>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</si>
  <si>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</si>
  <si>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</si>
  <si>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</si>
  <si>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</si>
  <si>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</si>
  <si>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</si>
  <si>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</si>
  <si>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</si>
  <si>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</si>
  <si>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</si>
  <si>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</si>
  <si>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</si>
  <si>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</si>
  <si>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</si>
  <si>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</si>
  <si>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</si>
  <si>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</si>
  <si>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</si>
  <si>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</si>
  <si>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</si>
  <si>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</si>
  <si>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</si>
  <si>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</si>
  <si>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</si>
  <si>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</si>
  <si>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</si>
  <si>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</si>
  <si>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</si>
  <si>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</si>
  <si>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</si>
  <si>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</si>
  <si>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</si>
  <si>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</si>
  <si>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</si>
  <si>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</si>
  <si>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</si>
  <si>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</si>
  <si>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</si>
  <si>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</si>
  <si>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</si>
  <si>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</si>
  <si>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</si>
  <si>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</si>
  <si>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</si>
  <si>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</si>
  <si>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</si>
  <si>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</si>
  <si>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</si>
  <si>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</si>
  <si>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</si>
  <si>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</si>
  <si>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</si>
  <si>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</si>
  <si>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</si>
  <si>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</si>
  <si>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</si>
  <si>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</si>
  <si>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</si>
  <si>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</si>
  <si>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</si>
  <si>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</si>
  <si>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</si>
  <si>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</si>
  <si>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</si>
  <si>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</si>
  <si>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</si>
  <si>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</si>
  <si>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</si>
  <si>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</si>
  <si>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</si>
  <si>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</si>
  <si>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</si>
  <si>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</si>
  <si>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</si>
  <si>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</si>
  <si>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</si>
  <si>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</si>
  <si>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</si>
  <si>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</si>
  <si>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</si>
  <si>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</si>
  <si>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</si>
  <si>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</si>
  <si>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</si>
  <si>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</si>
  <si>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</si>
  <si>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</si>
  <si>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</si>
  <si>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</si>
  <si>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</si>
  <si>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</si>
  <si>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</si>
  <si>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</si>
  <si>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</si>
  <si>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</si>
  <si>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</si>
  <si>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</si>
  <si>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</si>
  <si>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</si>
  <si>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</si>
  <si>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</si>
  <si>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</si>
  <si>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</si>
  <si>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</si>
  <si>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</si>
  <si>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</si>
  <si>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</si>
  <si>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</si>
  <si>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</si>
  <si>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</si>
  <si>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</si>
  <si>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</si>
  <si>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</si>
  <si>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</si>
  <si>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</si>
  <si>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</si>
  <si>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</si>
  <si>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</si>
  <si>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</si>
  <si>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</si>
  <si>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</si>
  <si>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</si>
  <si>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</si>
  <si>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</si>
  <si>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</si>
  <si>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</si>
  <si>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</si>
  <si>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</si>
  <si>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</si>
  <si>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</si>
  <si>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</si>
  <si>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</si>
  <si>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</si>
  <si>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</si>
  <si>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</si>
  <si>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</si>
  <si>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</si>
  <si>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</si>
  <si>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</si>
  <si>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</si>
  <si>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</si>
  <si>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</si>
  <si>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</si>
  <si>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</si>
  <si>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</si>
  <si>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</si>
  <si>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</si>
  <si>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</si>
  <si>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</si>
  <si>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</si>
  <si>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</si>
  <si>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</si>
  <si>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</si>
  <si>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</si>
  <si>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</si>
  <si>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</si>
  <si>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</si>
  <si>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</si>
  <si>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</si>
  <si>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</si>
  <si>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</si>
  <si>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</si>
  <si>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</si>
  <si>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</si>
  <si>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</si>
  <si>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</si>
  <si>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</si>
  <si>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</si>
  <si>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</si>
  <si>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</si>
  <si>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</si>
  <si>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</si>
  <si>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</si>
  <si>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</si>
  <si>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</si>
  <si>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</si>
  <si>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</si>
  <si>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</si>
  <si>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</si>
  <si>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</si>
  <si>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</si>
  <si>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</si>
  <si>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</si>
  <si>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</si>
  <si>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</si>
  <si>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</si>
  <si>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</si>
  <si>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</si>
  <si>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</si>
  <si>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</si>
  <si>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</si>
  <si>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</si>
  <si>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</si>
  <si>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</si>
  <si>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</si>
  <si>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</si>
  <si>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</si>
  <si>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</si>
  <si>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</si>
  <si>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</si>
  <si>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</si>
  <si>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</si>
  <si>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</si>
  <si>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</si>
  <si>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</si>
  <si>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</si>
  <si>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</si>
  <si>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</si>
  <si>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</si>
  <si>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</si>
  <si>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</si>
  <si>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</si>
  <si>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</si>
  <si>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</si>
  <si>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</si>
  <si>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</si>
  <si>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</si>
  <si>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</si>
  <si>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</si>
  <si>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</si>
  <si>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</si>
  <si>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</si>
  <si>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</si>
  <si>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</si>
  <si>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</si>
  <si>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</si>
  <si>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</si>
  <si>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</si>
  <si>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</si>
  <si>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</si>
  <si>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</si>
  <si>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</si>
  <si>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</si>
  <si>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</si>
  <si>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</si>
  <si>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</si>
  <si>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</si>
  <si>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</si>
  <si>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</si>
  <si>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</si>
  <si>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</si>
  <si>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</si>
  <si>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</si>
  <si>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</si>
  <si>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</si>
  <si>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</si>
  <si>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</si>
  <si>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</si>
  <si>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</si>
  <si>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</si>
  <si>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</si>
  <si>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</si>
  <si>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</si>
  <si>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</si>
  <si>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</si>
  <si>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</si>
  <si>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</si>
  <si>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</si>
  <si>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</si>
  <si>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</si>
  <si>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</si>
  <si>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</si>
  <si>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</si>
  <si>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</si>
  <si>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</si>
  <si>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</si>
  <si>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</si>
  <si>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</si>
  <si>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</si>
  <si>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</si>
  <si>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</si>
  <si>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</si>
  <si>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</si>
  <si>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</si>
  <si>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</si>
  <si>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</si>
  <si>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</si>
  <si>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</si>
  <si>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</si>
  <si>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</si>
  <si>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</si>
  <si>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</si>
  <si>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</si>
  <si>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</si>
  <si>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</si>
  <si>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</si>
  <si>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</si>
  <si>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</si>
  <si>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</si>
  <si>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</si>
  <si>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</si>
  <si>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</si>
  <si>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</si>
  <si>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</si>
  <si>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</si>
  <si>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</si>
  <si>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</si>
  <si>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</si>
  <si>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</si>
  <si>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</si>
  <si>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</si>
  <si>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</si>
  <si>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</si>
  <si>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</si>
  <si>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</si>
  <si>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</si>
  <si>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</si>
  <si>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</si>
  <si>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</si>
  <si>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</si>
  <si>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</si>
  <si>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</si>
  <si>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</si>
  <si>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</si>
  <si>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</si>
  <si>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</si>
  <si>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</si>
  <si>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</si>
  <si>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</si>
  <si>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</si>
  <si>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</si>
  <si>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</si>
  <si>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</si>
  <si>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</si>
  <si>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</si>
  <si>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</si>
  <si>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</si>
  <si>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</si>
  <si>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</si>
  <si>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</si>
  <si>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</si>
  <si>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</si>
  <si>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</si>
  <si>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</si>
  <si>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</si>
  <si>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</si>
  <si>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</si>
  <si>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</si>
  <si>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</si>
  <si>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</si>
  <si>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</si>
  <si>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</si>
  <si>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</si>
  <si>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</si>
  <si>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</si>
  <si>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</si>
  <si>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</si>
  <si>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</si>
  <si>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</si>
  <si>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</si>
  <si>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</si>
  <si>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</si>
  <si>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</si>
  <si>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</si>
  <si>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</si>
  <si>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</si>
  <si>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</si>
  <si>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</si>
  <si>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</si>
  <si>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</si>
  <si>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</si>
  <si>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</si>
  <si>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</si>
  <si>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</si>
  <si>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</si>
  <si>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</si>
  <si>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</si>
  <si>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</si>
  <si>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</si>
  <si>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</si>
  <si>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</si>
  <si>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</si>
  <si>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</si>
  <si>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</si>
  <si>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</si>
  <si>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</si>
  <si>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</si>
  <si>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</si>
  <si>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</si>
  <si>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</si>
  <si>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</si>
  <si>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</si>
  <si>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</si>
  <si>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</si>
  <si>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</si>
  <si>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</si>
  <si>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</si>
  <si>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</si>
  <si>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</si>
  <si>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</si>
  <si>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</si>
  <si>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</si>
  <si>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</si>
  <si>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</si>
  <si>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</si>
  <si>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</si>
  <si>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</si>
  <si>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</si>
  <si>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</si>
  <si>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</si>
  <si>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</si>
  <si>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</si>
  <si>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</si>
  <si>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</si>
  <si>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</si>
  <si>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</si>
  <si>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</si>
  <si>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</si>
  <si>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</si>
  <si>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</si>
  <si>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</si>
  <si>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</si>
  <si>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</si>
  <si>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</si>
  <si>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</si>
  <si>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</si>
  <si>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</si>
  <si>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</si>
  <si>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</si>
  <si>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</si>
  <si>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</si>
  <si>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</si>
  <si>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</si>
  <si>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</si>
  <si>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</si>
  <si>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</si>
  <si>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</si>
  <si>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</si>
  <si>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</si>
  <si>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</si>
  <si>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</si>
  <si>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</si>
  <si>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</si>
  <si>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</si>
  <si>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</si>
  <si>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</si>
  <si>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</si>
  <si>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</si>
  <si>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</si>
  <si>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</si>
  <si>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</si>
  <si>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</si>
  <si>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</si>
  <si>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</si>
  <si>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</si>
  <si>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</si>
  <si>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</si>
  <si>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</si>
  <si>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</si>
  <si>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</si>
  <si>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</si>
  <si>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</si>
  <si>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</si>
  <si>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</si>
  <si>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</si>
  <si>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</si>
  <si>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</si>
  <si>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</si>
  <si>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</si>
  <si>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</si>
  <si>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</si>
  <si>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</si>
  <si>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</si>
  <si>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</si>
  <si>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</si>
  <si>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</si>
  <si>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</si>
  <si>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</si>
  <si>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</si>
  <si>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</si>
  <si>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</si>
  <si>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</si>
  <si>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</si>
  <si>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</si>
  <si>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</si>
  <si>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</si>
  <si>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</si>
  <si>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</si>
  <si>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</si>
  <si>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</si>
  <si>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</si>
  <si>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</si>
  <si>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</si>
  <si>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</si>
  <si>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</si>
  <si>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</si>
  <si>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</si>
  <si>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</si>
  <si>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</si>
  <si>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</si>
  <si>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</si>
  <si>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</si>
  <si>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</si>
  <si>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</si>
  <si>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</si>
  <si>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</si>
  <si>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</si>
  <si>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</si>
  <si>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</si>
  <si>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</si>
  <si>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</si>
  <si>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</si>
  <si>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</si>
  <si>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</si>
  <si>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</si>
  <si>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</si>
  <si>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</si>
  <si>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</si>
  <si>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</si>
  <si>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</si>
  <si>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</si>
  <si>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</si>
  <si>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</si>
  <si>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</si>
  <si>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</si>
  <si>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</si>
  <si>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</si>
  <si>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</si>
  <si>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</si>
  <si>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</si>
  <si>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</si>
  <si>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</si>
  <si>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</si>
  <si>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</si>
  <si>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</si>
  <si>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</si>
  <si>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</si>
  <si>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</si>
  <si>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</si>
  <si>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</si>
  <si>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</si>
  <si>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</si>
  <si>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</si>
  <si>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</si>
  <si>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</si>
  <si>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</si>
  <si>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</si>
  <si>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</si>
  <si>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</si>
  <si>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</si>
  <si>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</si>
  <si>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</si>
  <si>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</si>
  <si>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</si>
  <si>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</si>
  <si>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</si>
  <si>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</si>
  <si>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</si>
  <si>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</si>
  <si>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</si>
  <si>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</si>
  <si>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</si>
  <si>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</si>
  <si>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</si>
  <si>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</si>
  <si>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</si>
  <si>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</si>
  <si>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</si>
  <si>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</si>
  <si>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</si>
  <si>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</si>
  <si>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</si>
  <si>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</si>
  <si>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</si>
  <si>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</si>
  <si>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</si>
  <si>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</si>
  <si>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</si>
  <si>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</si>
  <si>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</si>
  <si>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</si>
  <si>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</si>
  <si>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</si>
  <si>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</si>
  <si>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</si>
  <si>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</si>
  <si>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</si>
  <si>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</si>
  <si>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</si>
  <si>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</si>
  <si>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</si>
  <si>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</si>
  <si>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</si>
  <si>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</si>
  <si>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</si>
  <si>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</si>
  <si>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</si>
  <si>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</si>
  <si>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</si>
  <si>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</si>
  <si>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</si>
  <si>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</si>
  <si>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</si>
  <si>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</si>
  <si>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</si>
  <si>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</si>
  <si>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</si>
  <si>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</si>
  <si>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</si>
  <si>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</si>
  <si>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</si>
  <si>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</si>
  <si>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</si>
  <si>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</si>
  <si>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</si>
  <si>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</si>
  <si>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</si>
  <si>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</si>
  <si>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</si>
  <si>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</si>
  <si>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</si>
  <si>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</si>
  <si>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</si>
  <si>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</si>
  <si>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</si>
  <si>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</si>
  <si>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</si>
  <si>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</si>
  <si>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</si>
  <si>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</si>
  <si>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</si>
  <si>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</si>
  <si>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</si>
  <si>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</si>
  <si>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</si>
  <si>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</si>
  <si>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</si>
  <si>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</si>
  <si>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</si>
  <si>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</si>
  <si>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</si>
  <si>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</si>
  <si>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</si>
  <si>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</si>
  <si>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</si>
  <si>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</si>
  <si>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</si>
  <si>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</si>
  <si>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</si>
  <si>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</si>
  <si>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</si>
  <si>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</si>
  <si>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</si>
  <si>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</si>
  <si>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</si>
  <si>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</si>
  <si>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</si>
  <si>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</si>
  <si>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</si>
  <si>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</si>
  <si>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</si>
  <si>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</si>
  <si>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</si>
  <si>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</si>
  <si>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</si>
  <si>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</si>
  <si>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</si>
  <si>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</si>
  <si>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</si>
  <si>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</si>
  <si>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</si>
  <si>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</si>
  <si>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</si>
  <si>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</si>
  <si>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</si>
  <si>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</si>
  <si>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</si>
  <si>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</si>
  <si>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</si>
  <si>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</si>
  <si>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</si>
  <si>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</si>
  <si>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</si>
  <si>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</si>
  <si>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</si>
  <si>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</si>
  <si>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</si>
  <si>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</si>
  <si>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</si>
  <si>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</si>
  <si>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</si>
  <si>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</si>
  <si>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</si>
  <si>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</si>
  <si>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</si>
  <si>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</si>
  <si>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</si>
  <si>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</si>
  <si>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</si>
  <si>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</si>
  <si>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</si>
  <si>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</si>
  <si>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</si>
  <si>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</si>
  <si>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</si>
  <si>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</si>
  <si>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</si>
  <si>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</si>
  <si>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</si>
  <si>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</si>
  <si>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</si>
  <si>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</si>
  <si>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</si>
  <si>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</si>
  <si>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</si>
  <si>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</si>
  <si>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</si>
  <si>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</si>
  <si>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</si>
  <si>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</si>
  <si>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</si>
  <si>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</si>
  <si>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</si>
  <si>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</si>
  <si>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</si>
  <si>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</si>
  <si>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</si>
  <si>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</si>
  <si>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</si>
  <si>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</si>
  <si>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</si>
  <si>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</si>
  <si>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</si>
  <si>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</si>
  <si>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</si>
  <si>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</si>
  <si>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</si>
  <si>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</si>
  <si>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</si>
  <si>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</si>
  <si>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</si>
  <si>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</si>
  <si>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</si>
  <si>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</si>
  <si>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</si>
  <si>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</si>
  <si>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</si>
  <si>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</si>
  <si>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</si>
  <si>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</si>
  <si>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</si>
  <si>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</si>
  <si>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</si>
  <si>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</si>
  <si>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</si>
  <si>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</si>
  <si>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</si>
  <si>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</si>
  <si>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</si>
  <si>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</si>
  <si>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</si>
  <si>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</si>
  <si>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</si>
  <si>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</si>
  <si>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</si>
  <si>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</si>
  <si>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</si>
  <si>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</si>
  <si>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</si>
  <si>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</si>
  <si>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</si>
  <si>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</si>
  <si>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</si>
  <si>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</si>
  <si>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</si>
  <si>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</si>
  <si>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</si>
  <si>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</si>
  <si>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</si>
  <si>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</si>
  <si>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</si>
  <si>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</si>
  <si>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</si>
  <si>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</si>
  <si>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</si>
  <si>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</si>
  <si>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</si>
  <si>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</si>
  <si>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</si>
  <si>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</si>
  <si>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</si>
  <si>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</si>
  <si>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</si>
  <si>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</si>
  <si>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</si>
  <si>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</si>
  <si>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</si>
  <si>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</si>
  <si>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</si>
  <si>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</si>
  <si>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</si>
  <si>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</si>
  <si>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</si>
  <si>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</si>
  <si>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</si>
  <si>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</si>
  <si>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</si>
  <si>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</si>
  <si>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</si>
  <si>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</si>
  <si>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</si>
  <si>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</si>
  <si>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</si>
  <si>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</si>
  <si>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</si>
  <si>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</si>
  <si>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</si>
  <si>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</si>
  <si>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</si>
  <si>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</si>
  <si>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</si>
  <si>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</si>
  <si>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</si>
  <si>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</si>
  <si>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</si>
  <si>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</si>
  <si>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</si>
  <si>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</si>
  <si>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</si>
  <si>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</si>
  <si>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</si>
  <si>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</si>
  <si>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</si>
  <si>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</si>
  <si>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</si>
  <si>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</si>
  <si>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</si>
  <si>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</si>
  <si>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</si>
  <si>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</si>
  <si>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</si>
  <si>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</si>
  <si>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</si>
  <si>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</si>
  <si>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</si>
  <si>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</si>
  <si>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</si>
  <si>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</si>
  <si>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</si>
  <si>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</si>
  <si>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</si>
  <si>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</si>
  <si>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</si>
  <si>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</si>
  <si>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</si>
  <si>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</si>
  <si>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</si>
  <si>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</si>
  <si>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</si>
  <si>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</si>
  <si>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</si>
  <si>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</si>
  <si>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</si>
  <si>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</si>
  <si>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</si>
  <si>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</si>
  <si>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</si>
  <si>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</si>
  <si>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</si>
  <si>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</si>
  <si>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</si>
  <si>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</si>
  <si>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</si>
  <si>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</si>
  <si>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</si>
  <si>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</si>
  <si>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</si>
  <si>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</si>
  <si>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</si>
  <si>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</si>
  <si>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</si>
  <si>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</si>
  <si>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</si>
  <si>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</si>
  <si>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</si>
  <si>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</si>
  <si>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</si>
  <si>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</si>
  <si>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</si>
  <si>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</si>
  <si>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</si>
  <si>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</si>
  <si>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</si>
  <si>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</si>
  <si>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</si>
  <si>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</si>
  <si>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</si>
  <si>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</si>
  <si>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</si>
  <si>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</si>
  <si>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</si>
  <si>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</si>
  <si>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</si>
  <si>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</si>
  <si>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</si>
  <si>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</si>
  <si>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</si>
  <si>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</si>
  <si>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</si>
  <si>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</si>
  <si>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</si>
  <si>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</si>
  <si>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</si>
  <si>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</si>
  <si>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</si>
  <si>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</si>
  <si>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</si>
  <si>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</si>
  <si>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</si>
  <si>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</si>
  <si>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</si>
  <si>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</si>
  <si>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</si>
  <si>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</si>
  <si>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</si>
  <si>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</si>
  <si>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</si>
  <si>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</si>
  <si>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</si>
  <si>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</si>
  <si>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</si>
  <si>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</si>
  <si>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</si>
  <si>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</si>
  <si>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</si>
  <si>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</si>
  <si>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</si>
  <si>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</si>
  <si>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</si>
  <si>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</si>
  <si>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</si>
  <si>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</si>
  <si>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</si>
  <si>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</si>
  <si>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</si>
  <si>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</si>
  <si>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</si>
  <si>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</si>
  <si>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</si>
  <si>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</si>
  <si>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</si>
  <si>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</si>
  <si>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</si>
  <si>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</si>
  <si>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</si>
  <si>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</si>
  <si>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</si>
  <si>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</si>
  <si>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</si>
  <si>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</si>
  <si>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</si>
  <si>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</si>
  <si>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</si>
  <si>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</si>
  <si>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</si>
  <si>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</si>
  <si>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</si>
  <si>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</si>
  <si>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</si>
  <si>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</si>
  <si>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</si>
  <si>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</si>
  <si>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</si>
  <si>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</si>
  <si>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</si>
  <si>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</si>
  <si>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</si>
  <si>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</si>
  <si>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</si>
  <si>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</si>
  <si>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</si>
  <si>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</si>
  <si>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</si>
  <si>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</si>
  <si>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</si>
  <si>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</si>
  <si>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</si>
  <si>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</si>
  <si>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</si>
  <si>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</si>
  <si>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</si>
  <si>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</si>
  <si>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</si>
  <si>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</si>
  <si>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</si>
  <si>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</si>
  <si>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</si>
  <si>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</si>
  <si>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</si>
  <si>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</si>
  <si>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</si>
  <si>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</si>
  <si>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</si>
  <si>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</si>
  <si>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</si>
  <si>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</si>
  <si>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</si>
  <si>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</si>
  <si>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</si>
  <si>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</si>
  <si>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</si>
  <si>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</si>
  <si>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</si>
  <si>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</si>
  <si>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</si>
  <si>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</si>
  <si>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</si>
  <si>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</si>
  <si>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</si>
  <si>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</si>
  <si>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</si>
  <si>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</si>
  <si>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</si>
  <si>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</si>
  <si>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</si>
  <si>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</si>
  <si>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</si>
  <si>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</si>
  <si>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</si>
  <si>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</si>
  <si>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</si>
  <si>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</si>
  <si>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</si>
  <si>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</si>
  <si>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</si>
  <si>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</si>
  <si>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</si>
  <si>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</si>
  <si>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</si>
  <si>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</si>
  <si>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</si>
  <si>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</si>
  <si>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</si>
  <si>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</si>
  <si>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</si>
  <si>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</si>
  <si>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</si>
  <si>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</si>
  <si>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</si>
  <si>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</si>
  <si>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</si>
  <si>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</si>
  <si>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</si>
  <si>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</si>
  <si>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</si>
  <si>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</si>
  <si>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</si>
  <si>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</si>
  <si>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</si>
  <si>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</si>
  <si>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</si>
  <si>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</si>
  <si>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</si>
  <si>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</si>
  <si>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</si>
  <si>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</si>
  <si>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</si>
  <si>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</si>
  <si>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</si>
  <si>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</si>
  <si>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</si>
  <si>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</si>
  <si>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</si>
  <si>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</si>
  <si>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</si>
  <si>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</si>
  <si>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</si>
  <si>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</si>
  <si>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</si>
  <si>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</si>
  <si>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</si>
  <si>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</si>
  <si>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</si>
  <si>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</si>
  <si>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</si>
  <si>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</si>
  <si>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</si>
  <si>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</si>
  <si>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</si>
  <si>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</si>
  <si>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</si>
  <si>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</si>
  <si>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</si>
  <si>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</si>
  <si>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</si>
  <si>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</si>
  <si>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</si>
  <si>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</si>
  <si>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</si>
  <si>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</si>
  <si>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</si>
  <si>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</si>
  <si>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</si>
  <si>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</si>
  <si>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</si>
  <si>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</si>
  <si>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</si>
  <si>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</si>
  <si>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</si>
  <si>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</si>
  <si>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</si>
  <si>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</si>
  <si>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</si>
  <si>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</si>
  <si>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</si>
  <si>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</si>
  <si>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</si>
  <si>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</si>
  <si>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</si>
  <si>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</si>
  <si>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</si>
  <si>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</si>
  <si>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</si>
  <si>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</si>
  <si>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</si>
  <si>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</si>
  <si>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</si>
  <si>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</si>
  <si>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</si>
  <si>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</si>
  <si>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</si>
  <si>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</si>
  <si>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</si>
  <si>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</si>
  <si>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</si>
  <si>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</si>
  <si>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</si>
  <si>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</si>
  <si>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</si>
  <si>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</si>
  <si>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</si>
  <si>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</si>
  <si>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</si>
  <si>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</si>
  <si>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</si>
  <si>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</si>
  <si>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</si>
  <si>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</si>
  <si>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</si>
  <si>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</si>
  <si>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</si>
  <si>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</si>
  <si>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</si>
  <si>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</si>
  <si>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</si>
  <si>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</si>
  <si>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</si>
  <si>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</si>
  <si>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</si>
  <si>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</si>
  <si>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</si>
  <si>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</si>
  <si>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</si>
  <si>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</si>
  <si>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</si>
  <si>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</si>
  <si>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</si>
  <si>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</si>
  <si>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</si>
  <si>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</si>
  <si>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</si>
  <si>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</si>
  <si>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</si>
  <si>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</si>
  <si>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</si>
  <si>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</si>
  <si>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</si>
  <si>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</si>
  <si>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</si>
  <si>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</si>
  <si>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</si>
  <si>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</si>
  <si>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</si>
  <si>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</si>
  <si>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</si>
  <si>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</si>
  <si>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</si>
  <si>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</si>
  <si>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</si>
  <si>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</si>
  <si>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</si>
  <si>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</si>
  <si>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</si>
  <si>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</si>
  <si>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</si>
  <si>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</si>
  <si>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</si>
  <si>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</si>
  <si>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</si>
  <si>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</si>
  <si>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</si>
  <si>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</si>
  <si>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</si>
  <si>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</si>
  <si>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</si>
  <si>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</si>
  <si>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</si>
  <si>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</si>
  <si>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</si>
  <si>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</si>
  <si>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</si>
  <si>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</si>
  <si>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</si>
  <si>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</si>
  <si>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</si>
  <si>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</si>
  <si>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</si>
  <si>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</si>
  <si>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</si>
  <si>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</si>
  <si>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</si>
  <si>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</si>
  <si>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</si>
  <si>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</si>
  <si>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</si>
  <si>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</si>
  <si>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</si>
  <si>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</si>
  <si>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</si>
  <si>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</si>
  <si>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</si>
  <si>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</si>
  <si>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</si>
  <si>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</si>
  <si>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</si>
  <si>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</si>
  <si>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</si>
  <si>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</si>
  <si>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</si>
  <si>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</si>
  <si>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</si>
  <si>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</si>
  <si>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</si>
  <si>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</si>
  <si>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</si>
  <si>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</si>
  <si>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</si>
  <si>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</si>
  <si>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</si>
  <si>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</si>
  <si>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</si>
  <si>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</si>
  <si>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</si>
  <si>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</si>
  <si>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</si>
  <si>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</si>
  <si>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</si>
  <si>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</si>
  <si>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</si>
  <si>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</si>
  <si>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</si>
  <si>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</si>
  <si>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</si>
  <si>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</si>
  <si>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</si>
  <si>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</si>
  <si>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</si>
  <si>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</si>
  <si>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</si>
  <si>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</si>
  <si>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</si>
  <si>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</si>
  <si>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</si>
  <si>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</si>
  <si>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</si>
  <si>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</si>
  <si>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</si>
  <si>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</si>
  <si>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</si>
  <si>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</si>
  <si>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</si>
  <si>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</si>
  <si>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</si>
  <si>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</si>
  <si>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</si>
  <si>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</si>
  <si>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</si>
  <si>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</si>
  <si>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</si>
  <si>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</si>
  <si>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</si>
  <si>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</si>
  <si>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</si>
  <si>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</si>
  <si>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</si>
  <si>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</si>
  <si>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</si>
  <si>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</si>
  <si>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</si>
  <si>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</si>
  <si>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</si>
  <si>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</si>
  <si>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</si>
  <si>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</si>
  <si>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</si>
  <si>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</si>
  <si>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</si>
  <si>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</si>
  <si>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</si>
  <si>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</si>
  <si>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</si>
  <si>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</si>
  <si>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</si>
  <si>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</si>
  <si>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</si>
  <si>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</si>
  <si>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</si>
  <si>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</si>
  <si>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</si>
  <si>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</si>
  <si>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</si>
  <si>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</si>
  <si>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</si>
  <si>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</si>
  <si>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</si>
  <si>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</si>
  <si>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</si>
  <si>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</si>
  <si>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</si>
  <si>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</si>
  <si>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</si>
  <si>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</si>
  <si>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</si>
  <si>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</si>
  <si>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</si>
  <si>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</si>
  <si>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</si>
  <si>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</si>
  <si>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</si>
  <si>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</si>
  <si>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</si>
  <si>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</si>
  <si>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</si>
  <si>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</si>
  <si>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</si>
  <si>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</si>
  <si>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</si>
  <si>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</si>
  <si>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</si>
  <si>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</si>
  <si>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</si>
  <si>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</si>
  <si>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</si>
  <si>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</si>
  <si>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</si>
  <si>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</si>
  <si>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</si>
  <si>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</si>
  <si>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</si>
  <si>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</si>
  <si>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</si>
  <si>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</si>
  <si>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</si>
  <si>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</si>
  <si>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</si>
  <si>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</si>
  <si>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</si>
  <si>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</si>
  <si>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</si>
  <si>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</si>
  <si>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</si>
  <si>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</si>
  <si>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</si>
  <si>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</si>
  <si>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</si>
  <si>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</si>
  <si>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</si>
  <si>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</si>
  <si>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</si>
  <si>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</si>
  <si>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</si>
  <si>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</si>
  <si>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</si>
  <si>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</si>
  <si>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</si>
  <si>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</si>
  <si>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</si>
  <si>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</si>
  <si>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</si>
  <si>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</si>
  <si>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</si>
  <si>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</si>
  <si>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</si>
  <si>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</si>
  <si>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</si>
  <si>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</si>
  <si>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</si>
  <si>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</si>
  <si>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</si>
  <si>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</si>
  <si>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</si>
  <si>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</si>
  <si>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</si>
  <si>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</si>
  <si>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</si>
  <si>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</si>
  <si>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</si>
  <si>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</si>
  <si>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</si>
  <si>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</si>
  <si>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</si>
  <si>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</si>
  <si>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</si>
  <si>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</si>
  <si>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</si>
  <si>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</si>
  <si>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</si>
  <si>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</si>
  <si>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</si>
  <si>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</si>
  <si>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</si>
  <si>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</si>
  <si>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</si>
  <si>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</si>
  <si>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</si>
  <si>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</si>
  <si>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</si>
  <si>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</si>
  <si>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</si>
  <si>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</si>
  <si>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</si>
  <si>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</si>
  <si>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</si>
  <si>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</si>
  <si>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</si>
  <si>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</si>
  <si>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</si>
  <si>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</si>
  <si>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</si>
  <si>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</si>
  <si>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</si>
  <si>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</si>
  <si>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</si>
  <si>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</si>
  <si>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</si>
  <si>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</si>
  <si>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</si>
  <si>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</si>
  <si>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</si>
  <si>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</si>
  <si>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</si>
  <si>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</si>
  <si>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</si>
  <si>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</si>
  <si>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</si>
  <si>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</si>
  <si>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</si>
  <si>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</si>
  <si>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</si>
  <si>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</si>
  <si>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</si>
  <si>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</si>
  <si>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</si>
  <si>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</si>
  <si>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</si>
  <si>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</si>
  <si>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</si>
  <si>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</si>
  <si>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</si>
  <si>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</si>
  <si>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</si>
  <si>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</si>
  <si>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</si>
  <si>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</si>
  <si>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</si>
  <si>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</si>
  <si>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</si>
  <si>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</si>
  <si>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</si>
  <si>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</si>
  <si>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</si>
  <si>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</si>
  <si>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</si>
  <si>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</si>
  <si>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</si>
  <si>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</si>
  <si>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</si>
  <si>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</si>
  <si>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</si>
  <si>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</si>
  <si>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</si>
  <si>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</si>
  <si>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</si>
  <si>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</si>
  <si>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</si>
  <si>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</si>
  <si>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</si>
  <si>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</si>
  <si>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</si>
  <si>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</si>
  <si>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</si>
  <si>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</si>
  <si>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</si>
  <si>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</si>
  <si>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</si>
  <si>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</si>
  <si>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</si>
  <si>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</si>
  <si>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</si>
  <si>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</si>
  <si>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</si>
  <si>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</si>
  <si>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</si>
  <si>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</si>
  <si>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</si>
  <si>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</si>
  <si>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</si>
  <si>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</si>
  <si>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</si>
  <si>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</si>
  <si>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</si>
  <si>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</si>
  <si>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</si>
  <si>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</si>
  <si>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</si>
  <si>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</si>
  <si>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</si>
  <si>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</si>
  <si>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</si>
  <si>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</si>
  <si>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</si>
  <si>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</si>
  <si>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</si>
  <si>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</si>
  <si>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</si>
  <si>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</si>
  <si>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</si>
  <si>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</si>
  <si>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</si>
  <si>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</si>
  <si>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</si>
  <si>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</si>
  <si>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</si>
  <si>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</si>
  <si>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</si>
  <si>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</si>
  <si>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</si>
  <si>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</si>
  <si>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</si>
  <si>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</si>
  <si>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</si>
  <si>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</si>
  <si>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</si>
  <si>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</si>
  <si>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</si>
  <si>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</si>
  <si>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</si>
  <si>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</si>
  <si>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</si>
  <si>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</si>
  <si>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</si>
  <si>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</si>
  <si>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</si>
  <si>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</si>
  <si>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</si>
  <si>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</si>
  <si>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</si>
  <si>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</si>
  <si>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</si>
  <si>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</si>
  <si>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</si>
  <si>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</si>
  <si>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</si>
  <si>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</si>
  <si>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</si>
  <si>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</si>
  <si>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</si>
  <si>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</si>
  <si>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</si>
  <si>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</si>
  <si>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</si>
  <si>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</si>
  <si>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</si>
  <si>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</si>
  <si>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</si>
  <si>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</si>
  <si>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</si>
  <si>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</si>
  <si>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</si>
  <si>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</si>
  <si>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</si>
  <si>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</si>
  <si>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</si>
  <si>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</si>
  <si>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</si>
  <si>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</si>
  <si>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</si>
  <si>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</si>
  <si>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</si>
  <si>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</si>
  <si>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</si>
  <si>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</si>
  <si>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</si>
  <si>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</si>
  <si>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</si>
  <si>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</si>
  <si>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</si>
  <si>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</si>
  <si>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</si>
  <si>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</si>
  <si>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</si>
  <si>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</si>
  <si>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</si>
  <si>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</si>
  <si>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</si>
  <si>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</si>
  <si>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</si>
  <si>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</si>
  <si>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</si>
  <si>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</si>
  <si>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</si>
  <si>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</si>
  <si>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</si>
  <si>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</si>
  <si>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</si>
  <si>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</si>
  <si>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</si>
  <si>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</si>
  <si>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</si>
  <si>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</si>
  <si>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</si>
  <si>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</si>
  <si>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</si>
  <si>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</si>
  <si>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</si>
  <si>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</si>
  <si>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</si>
  <si>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</si>
  <si>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</si>
  <si>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</si>
  <si>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</si>
  <si>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</si>
  <si>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</si>
  <si>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</si>
  <si>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</si>
  <si>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</si>
  <si>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</si>
  <si>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</si>
  <si>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</si>
  <si>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</si>
  <si>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</si>
  <si>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</si>
  <si>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</si>
  <si>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</si>
  <si>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</si>
  <si>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</si>
  <si>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</si>
  <si>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</si>
  <si>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</si>
  <si>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</si>
  <si>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</si>
  <si>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</si>
  <si>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</si>
  <si>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</si>
  <si>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</si>
  <si>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</si>
  <si>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</si>
  <si>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</si>
  <si>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</si>
  <si>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</si>
  <si>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</si>
  <si>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</si>
  <si>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</si>
  <si>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</si>
  <si>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</si>
  <si>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</si>
  <si>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</si>
  <si>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</si>
  <si>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</si>
  <si>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</si>
  <si>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</si>
  <si>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</si>
  <si>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</si>
  <si>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</si>
  <si>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</si>
  <si>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</si>
  <si>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</si>
  <si>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</si>
  <si>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</si>
  <si>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</si>
  <si>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</si>
  <si>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</si>
  <si>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</si>
  <si>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</si>
  <si>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</si>
  <si>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</si>
  <si>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</si>
  <si>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</si>
  <si>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</si>
  <si>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</si>
  <si>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</si>
  <si>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</si>
  <si>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</si>
  <si>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</si>
  <si>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</si>
  <si>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</si>
  <si>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</si>
  <si>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</si>
  <si>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</si>
  <si>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</si>
  <si>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</si>
  <si>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</si>
  <si>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</si>
  <si>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</si>
  <si>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</si>
  <si>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</si>
  <si>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</si>
  <si>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</si>
  <si>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</si>
  <si>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</si>
  <si>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</si>
  <si>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</si>
  <si>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</si>
  <si>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</si>
  <si>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</si>
  <si>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</si>
  <si>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</si>
  <si>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</si>
  <si>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</si>
  <si>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</si>
  <si>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</si>
  <si>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</si>
  <si>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</si>
  <si>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</si>
  <si>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</si>
  <si>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</si>
  <si>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</si>
  <si>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</si>
  <si>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</si>
  <si>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</si>
  <si>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</si>
  <si>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</si>
  <si>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</si>
  <si>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</si>
  <si>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</si>
  <si>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</si>
  <si>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</si>
  <si>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</si>
  <si>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</si>
  <si>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</si>
  <si>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</si>
  <si>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</si>
  <si>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</si>
  <si>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</si>
  <si>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</si>
  <si>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</si>
  <si>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</si>
  <si>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</si>
  <si>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</si>
  <si>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</si>
  <si>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</si>
  <si>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</si>
  <si>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</si>
  <si>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</si>
  <si>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</si>
  <si>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</si>
  <si>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</si>
  <si>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</si>
  <si>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</si>
  <si>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</si>
  <si>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</si>
  <si>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</si>
  <si>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</si>
  <si>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</si>
  <si>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</si>
  <si>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</si>
  <si>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</si>
  <si>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</si>
  <si>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</si>
  <si>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</si>
  <si>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</si>
  <si>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</si>
  <si>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</si>
  <si>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</si>
  <si>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</si>
  <si>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</si>
  <si>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</si>
  <si>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</si>
  <si>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</si>
  <si>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</si>
  <si>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</si>
  <si>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</si>
  <si>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</si>
  <si>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</si>
  <si>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</si>
  <si>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</si>
  <si>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</si>
  <si>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</si>
  <si>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</si>
  <si>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</si>
  <si>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</si>
  <si>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</si>
  <si>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</si>
  <si>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</si>
  <si>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</si>
  <si>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</si>
  <si>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</si>
  <si>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</si>
  <si>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</si>
  <si>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</si>
  <si>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</si>
  <si>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</si>
  <si>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</si>
  <si>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</si>
  <si>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</si>
  <si>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</si>
  <si>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</si>
  <si>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</si>
  <si>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</si>
  <si>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</si>
  <si>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</si>
  <si>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</si>
  <si>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</si>
  <si>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</si>
  <si>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</si>
  <si>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</si>
  <si>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</si>
  <si>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</si>
  <si>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</si>
  <si>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</si>
  <si>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</si>
  <si>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</si>
  <si>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</si>
  <si>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</si>
  <si>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</si>
  <si>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</si>
  <si>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</si>
  <si>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</si>
  <si>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</si>
  <si>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</si>
  <si>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</si>
  <si>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</si>
  <si>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</si>
  <si>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</si>
  <si>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</si>
  <si>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</si>
  <si>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</si>
  <si>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</si>
  <si>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</si>
  <si>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</si>
  <si>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</si>
  <si>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</si>
  <si>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</si>
  <si>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</si>
  <si>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</si>
  <si>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</si>
  <si>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</si>
  <si>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</si>
  <si>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</si>
  <si>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</si>
  <si>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</si>
  <si>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</si>
  <si>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</si>
  <si>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</si>
  <si>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</si>
  <si>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</si>
  <si>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</si>
  <si>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</si>
  <si>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</si>
  <si>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</si>
  <si>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</si>
  <si>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</si>
  <si>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</si>
  <si>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</si>
  <si>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</si>
  <si>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</si>
  <si>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</si>
  <si>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</si>
  <si>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</si>
  <si>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</si>
  <si>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</si>
  <si>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</si>
  <si>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</si>
  <si>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</si>
  <si>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</si>
  <si>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</si>
  <si>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</si>
  <si>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</si>
  <si>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</si>
  <si>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</si>
  <si>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</si>
  <si>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</si>
  <si>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</si>
  <si>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</si>
  <si>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</si>
  <si>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</si>
  <si>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</si>
  <si>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</si>
  <si>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</si>
  <si>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</si>
  <si>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</si>
  <si>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</si>
  <si>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</si>
  <si>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</si>
  <si>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</si>
  <si>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</si>
  <si>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</si>
  <si>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</si>
  <si>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</si>
  <si>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</si>
  <si>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</si>
  <si>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</si>
  <si>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</si>
  <si>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</si>
  <si>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</si>
  <si>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</si>
  <si>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</si>
  <si>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</si>
  <si>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</si>
  <si>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</si>
  <si>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</si>
  <si>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</si>
  <si>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</si>
  <si>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</si>
  <si>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</si>
  <si>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</si>
  <si>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</si>
  <si>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</si>
  <si>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</si>
  <si>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</si>
  <si>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</si>
  <si>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</si>
  <si>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</si>
  <si>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</si>
  <si>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</si>
  <si>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</si>
  <si>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</si>
  <si>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</si>
  <si>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</si>
  <si>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</si>
  <si>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</si>
  <si>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</si>
  <si>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</si>
  <si>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</si>
  <si>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</si>
  <si>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</si>
  <si>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</si>
  <si>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</si>
  <si>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</si>
  <si>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</si>
  <si>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</si>
  <si>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</si>
  <si>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</si>
  <si>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</si>
  <si>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</si>
  <si>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</si>
  <si>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</si>
  <si>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</si>
  <si>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</si>
  <si>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</si>
  <si>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</si>
  <si>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</si>
  <si>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</si>
  <si>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</si>
  <si>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</si>
  <si>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</si>
  <si>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</si>
  <si>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</si>
  <si>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</si>
  <si>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</si>
  <si>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</si>
  <si>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</si>
  <si>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</si>
  <si>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</si>
  <si>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</si>
  <si>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</si>
  <si>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</si>
  <si>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</si>
  <si>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</si>
  <si>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</si>
  <si>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</si>
  <si>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</si>
  <si>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</si>
  <si>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</si>
  <si>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</si>
  <si>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</si>
  <si>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</si>
  <si>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</si>
  <si>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</si>
  <si>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</si>
  <si>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</si>
  <si>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</si>
  <si>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</si>
  <si>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</si>
  <si>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</si>
  <si>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</si>
  <si>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</si>
  <si>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</si>
  <si>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</si>
  <si>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</si>
  <si>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</si>
  <si>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</si>
  <si>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</si>
  <si>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</si>
  <si>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</si>
  <si>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</si>
  <si>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</si>
  <si>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</si>
  <si>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</si>
  <si>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</si>
  <si>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</si>
  <si>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</si>
  <si>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</si>
  <si>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</si>
  <si>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</si>
  <si>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</si>
  <si>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</si>
  <si>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</si>
  <si>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</si>
  <si>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</si>
  <si>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</si>
  <si>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</si>
  <si>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</si>
  <si>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</si>
  <si>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</si>
  <si>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</si>
  <si>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</si>
  <si>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</si>
  <si>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</si>
  <si>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</si>
  <si>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</si>
  <si>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</si>
  <si>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</si>
  <si>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</si>
  <si>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</si>
  <si>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</si>
  <si>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</si>
  <si>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</si>
  <si>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</si>
  <si>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</si>
  <si>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</si>
  <si>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</si>
  <si>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</si>
  <si>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</si>
  <si>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</si>
  <si>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</si>
  <si>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</si>
  <si>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</si>
  <si>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</si>
  <si>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</si>
  <si>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</si>
  <si>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</si>
  <si>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</si>
  <si>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</si>
  <si>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</si>
  <si>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</si>
  <si>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</si>
  <si>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</si>
  <si>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</si>
  <si>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</si>
  <si>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</si>
  <si>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</si>
  <si>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</si>
  <si>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</si>
  <si>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</si>
  <si>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</si>
  <si>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</si>
  <si>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</si>
  <si>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</si>
  <si>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</si>
  <si>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</si>
  <si>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</si>
  <si>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</si>
  <si>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</si>
  <si>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</si>
  <si>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</si>
  <si>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</si>
  <si>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</si>
  <si>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</si>
  <si>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</si>
  <si>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</si>
  <si>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</si>
  <si>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</si>
  <si>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</si>
  <si>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</si>
  <si>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</si>
  <si>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</si>
  <si>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</si>
  <si>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</si>
  <si>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</si>
  <si>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</si>
  <si>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</si>
  <si>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</si>
  <si>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</si>
  <si>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</si>
  <si>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</si>
  <si>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</si>
  <si>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</si>
  <si>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</si>
  <si>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</si>
  <si>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</si>
  <si>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</si>
  <si>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</si>
  <si>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</si>
  <si>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</si>
  <si>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</si>
  <si>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</si>
  <si>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</si>
  <si>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</si>
  <si>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</si>
  <si>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</si>
  <si>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</si>
  <si>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</si>
  <si>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</si>
  <si>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</si>
  <si>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</si>
  <si>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</si>
  <si>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</si>
  <si>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</si>
  <si>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</si>
  <si>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</si>
  <si>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</si>
  <si>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</si>
  <si>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</si>
  <si>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</si>
  <si>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</si>
  <si>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</si>
  <si>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</si>
  <si>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</si>
  <si>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</si>
  <si>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</si>
  <si>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</si>
  <si>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</si>
  <si>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</si>
  <si>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</si>
  <si>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</si>
  <si>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</si>
  <si>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</si>
  <si>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</si>
  <si>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</si>
  <si>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</si>
  <si>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</si>
  <si>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</si>
  <si>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</si>
  <si>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</si>
  <si>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</si>
  <si>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</si>
  <si>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</si>
  <si>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</si>
  <si>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</si>
  <si>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</si>
  <si>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</si>
  <si>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</si>
  <si>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</si>
  <si>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</si>
  <si>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</si>
  <si>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</si>
  <si>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</si>
  <si>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</si>
  <si>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</si>
  <si>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</si>
  <si>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</si>
  <si>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</si>
  <si>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</si>
  <si>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</si>
  <si>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</si>
  <si>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</si>
  <si>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</si>
  <si>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</si>
  <si>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</si>
  <si>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</si>
  <si>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</si>
  <si>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</si>
  <si>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</si>
  <si>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</si>
  <si>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</si>
  <si>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</si>
  <si>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</si>
  <si>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</si>
  <si>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</si>
  <si>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</si>
  <si>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</si>
  <si>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</si>
  <si>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</si>
  <si>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</si>
  <si>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</si>
  <si>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</si>
  <si>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</si>
  <si>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</si>
  <si>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</si>
  <si>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</si>
  <si>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</si>
  <si>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</si>
  <si>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</si>
  <si>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</si>
  <si>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</si>
  <si>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</si>
  <si>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</si>
  <si>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</si>
  <si>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</si>
  <si>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</si>
  <si>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</si>
  <si>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</si>
  <si>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</si>
  <si>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</si>
  <si>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</si>
  <si>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</si>
  <si>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</si>
  <si>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</si>
  <si>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</si>
  <si>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</si>
  <si>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</si>
  <si>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</si>
  <si>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</si>
  <si>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</si>
  <si>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</si>
  <si>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</si>
  <si>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</si>
  <si>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</si>
  <si>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</si>
  <si>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</si>
  <si>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</si>
  <si>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</si>
  <si>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</si>
  <si>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</si>
  <si>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</si>
  <si>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</si>
  <si>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</si>
  <si>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</si>
  <si>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</si>
  <si>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</si>
  <si>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</si>
  <si>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</si>
  <si>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</si>
  <si>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</si>
  <si>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</si>
  <si>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</si>
  <si>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</si>
  <si>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</si>
  <si>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</si>
  <si>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</si>
  <si>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</si>
  <si>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</si>
  <si>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</si>
  <si>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</si>
  <si>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</si>
  <si>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</si>
  <si>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</si>
  <si>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</si>
  <si>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</si>
  <si>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</si>
  <si>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</si>
  <si>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</si>
  <si>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</si>
  <si>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</si>
  <si>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</si>
  <si>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</si>
  <si>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</si>
  <si>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</si>
  <si>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</si>
  <si>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</si>
  <si>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</si>
  <si>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</si>
  <si>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</si>
  <si>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</si>
  <si>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</si>
  <si>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</si>
  <si>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</si>
  <si>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</si>
  <si>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</si>
  <si>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</si>
  <si>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</si>
  <si>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</si>
  <si>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</si>
  <si>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</si>
  <si>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</si>
  <si>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</si>
  <si>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</si>
  <si>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</si>
  <si>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</si>
  <si>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</si>
  <si>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</si>
  <si>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</si>
  <si>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</si>
  <si>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</si>
  <si>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</si>
  <si>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</si>
  <si>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</si>
  <si>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</si>
  <si>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</si>
  <si>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</si>
  <si>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</si>
  <si>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</si>
  <si>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</si>
  <si>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</si>
  <si>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</si>
  <si>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</si>
  <si>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</si>
  <si>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</si>
  <si>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</si>
  <si>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</si>
  <si>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</si>
  <si>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</si>
  <si>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</si>
  <si>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</si>
  <si>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</si>
  <si>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</si>
  <si>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</si>
  <si>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</si>
  <si>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</si>
  <si>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</si>
  <si>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</si>
  <si>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</si>
  <si>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</si>
  <si>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</si>
  <si>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</si>
  <si>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</si>
  <si>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</si>
  <si>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</si>
  <si>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</si>
  <si>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</si>
  <si>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</si>
  <si>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</si>
  <si>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</si>
  <si>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</si>
  <si>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</si>
  <si>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</si>
  <si>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</si>
  <si>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</si>
  <si>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</si>
  <si>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</si>
  <si>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</si>
  <si>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</si>
  <si>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</si>
  <si>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</si>
  <si>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</si>
  <si>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</si>
  <si>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</si>
  <si>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</si>
  <si>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</si>
  <si>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</si>
  <si>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</si>
  <si>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</si>
  <si>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</si>
  <si>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</si>
  <si>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</si>
  <si>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</si>
  <si>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</si>
  <si>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</si>
  <si>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</si>
  <si>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</si>
  <si>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</si>
  <si>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</si>
  <si>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</si>
  <si>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</si>
  <si>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</si>
  <si>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</si>
  <si>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</si>
  <si>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</si>
  <si>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</si>
  <si>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</si>
  <si>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</si>
  <si>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</si>
  <si>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</si>
  <si>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</si>
  <si>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</si>
  <si>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</si>
  <si>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</si>
  <si>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</si>
  <si>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</si>
  <si>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</si>
  <si>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</si>
  <si>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</si>
  <si>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</si>
  <si>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</si>
  <si>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</si>
  <si>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</si>
  <si>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</si>
  <si>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</si>
  <si>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</si>
  <si>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</si>
  <si>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</si>
  <si>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</si>
  <si>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</si>
  <si>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</si>
  <si>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</si>
  <si>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</si>
  <si>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</si>
  <si>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</si>
  <si>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</si>
  <si>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</si>
  <si>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</si>
  <si>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</si>
  <si>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</si>
  <si>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</si>
  <si>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</si>
  <si>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</si>
  <si>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</si>
  <si>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</si>
  <si>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</si>
  <si>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</si>
  <si>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</si>
  <si>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</si>
  <si>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</si>
  <si>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</si>
  <si>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</si>
  <si>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</si>
  <si>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</si>
  <si>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</si>
  <si>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</si>
  <si>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</si>
  <si>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</si>
  <si>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</si>
  <si>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</si>
  <si>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</si>
  <si>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</si>
  <si>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</si>
  <si>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</si>
  <si>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</si>
  <si>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</si>
  <si>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</si>
  <si>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</si>
  <si>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</si>
  <si>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</si>
  <si>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</si>
  <si>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</si>
  <si>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</si>
  <si>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</si>
  <si>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</si>
  <si>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</si>
  <si>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</si>
  <si>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</si>
  <si>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</si>
  <si>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</si>
  <si>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</si>
  <si>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</si>
  <si>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</si>
  <si>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</si>
  <si>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</si>
  <si>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</si>
  <si>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</si>
  <si>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</si>
  <si>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</si>
  <si>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</si>
  <si>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</si>
  <si>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</si>
  <si>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</si>
  <si>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</si>
  <si>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</si>
  <si>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</si>
  <si>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</si>
  <si>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</si>
  <si>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</si>
  <si>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</si>
  <si>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</si>
  <si>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</si>
  <si>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</si>
  <si>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</si>
  <si>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</si>
  <si>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</si>
  <si>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</si>
  <si>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</si>
  <si>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</si>
  <si>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</si>
  <si>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</si>
  <si>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</si>
  <si>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</si>
  <si>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</si>
  <si>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</si>
  <si>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</si>
  <si>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</si>
  <si>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</si>
  <si>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</si>
  <si>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</si>
  <si>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</si>
  <si>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</si>
  <si>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</si>
  <si>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</si>
  <si>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</si>
  <si>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</si>
  <si>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</si>
  <si>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</si>
  <si>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</si>
  <si>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</si>
  <si>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</si>
  <si>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</si>
  <si>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</si>
  <si>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</si>
  <si>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</si>
  <si>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</si>
  <si>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</si>
  <si>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</si>
  <si>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</si>
  <si>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</si>
  <si>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</si>
  <si>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</si>
  <si>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</si>
  <si>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</si>
  <si>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</si>
  <si>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</si>
  <si>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</si>
  <si>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</si>
  <si>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</si>
  <si>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</si>
  <si>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</si>
  <si>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</si>
  <si>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</si>
  <si>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</si>
  <si>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</si>
  <si>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</si>
  <si>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</si>
  <si>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</si>
  <si>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</si>
  <si>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</si>
  <si>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</si>
  <si>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</si>
  <si>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</si>
  <si>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</si>
  <si>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</si>
  <si>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</si>
  <si>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</si>
  <si>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</si>
  <si>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</si>
  <si>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</si>
  <si>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</si>
  <si>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</si>
  <si>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</si>
  <si>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</si>
  <si>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</si>
  <si>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</si>
  <si>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</si>
  <si>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</si>
  <si>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</si>
  <si>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</si>
  <si>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</si>
  <si>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</si>
  <si>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</si>
  <si>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</si>
  <si>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</si>
  <si>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</si>
  <si>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</si>
  <si>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</si>
  <si>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</si>
  <si>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</si>
  <si>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</si>
  <si>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</si>
  <si>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</si>
  <si>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</si>
  <si>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</si>
  <si>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</si>
  <si>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</si>
  <si>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</si>
  <si>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</si>
  <si>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</si>
  <si>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</si>
  <si>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</si>
  <si>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</si>
  <si>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</si>
  <si>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</si>
  <si>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</si>
  <si>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</si>
  <si>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</si>
  <si>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</si>
  <si>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</si>
  <si>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</si>
  <si>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</si>
  <si>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</si>
  <si>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</si>
  <si>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</si>
  <si>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</si>
  <si>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</si>
  <si>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</si>
  <si>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</si>
  <si>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</si>
  <si>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</si>
  <si>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</si>
  <si>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</si>
  <si>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</si>
  <si>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</si>
  <si>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</si>
  <si>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</si>
  <si>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</si>
  <si>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</si>
  <si>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</si>
  <si>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</si>
  <si>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</si>
  <si>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</si>
  <si>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</si>
  <si>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</si>
  <si>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</si>
  <si>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</si>
  <si>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</si>
  <si>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</si>
  <si>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</si>
  <si>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</si>
  <si>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</si>
  <si>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</si>
  <si>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</si>
  <si>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</si>
  <si>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</si>
  <si>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</si>
  <si>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</si>
  <si>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</si>
  <si>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</si>
  <si>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</si>
  <si>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</si>
  <si>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</si>
  <si>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</si>
  <si>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</si>
  <si>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</si>
  <si>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</si>
  <si>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</si>
  <si>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</si>
  <si>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</si>
  <si>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</si>
  <si>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</si>
  <si>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</si>
  <si>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</si>
  <si>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</si>
  <si>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</si>
  <si>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</si>
  <si>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</si>
  <si>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</si>
  <si>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</si>
  <si>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</si>
  <si>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</si>
  <si>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</si>
  <si>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</si>
  <si>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</si>
  <si>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</si>
  <si>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</si>
  <si>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</si>
  <si>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</si>
  <si>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</si>
  <si>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</si>
  <si>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</si>
  <si>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</si>
  <si>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</si>
  <si>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</si>
  <si>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</si>
  <si>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</si>
  <si>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</si>
  <si>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</si>
  <si>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</si>
  <si>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</si>
  <si>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</si>
  <si>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</si>
  <si>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</si>
  <si>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</si>
  <si>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</si>
  <si>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</si>
  <si>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</si>
  <si>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</si>
  <si>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</si>
  <si>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</si>
  <si>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</si>
  <si>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</si>
  <si>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</si>
  <si>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</si>
  <si>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</si>
  <si>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</si>
  <si>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</si>
  <si>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</si>
  <si>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</si>
  <si>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</si>
  <si>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</si>
  <si>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</si>
  <si>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</si>
  <si>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</si>
  <si>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</si>
  <si>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</si>
  <si>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</si>
  <si>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</si>
  <si>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</si>
  <si>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</si>
  <si>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</si>
  <si>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</si>
  <si>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</si>
  <si>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</si>
  <si>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</si>
  <si>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</si>
  <si>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</si>
  <si>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</si>
  <si>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</si>
  <si>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</si>
  <si>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</si>
  <si>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</si>
  <si>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</si>
  <si>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</si>
  <si>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</si>
  <si>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</si>
  <si>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</si>
  <si>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</si>
  <si>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</si>
  <si>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</si>
  <si>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</si>
  <si>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</si>
  <si>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</si>
  <si>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</si>
  <si>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</si>
  <si>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</si>
  <si>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</si>
  <si>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</si>
  <si>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</si>
  <si>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</si>
  <si>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</si>
  <si>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</si>
  <si>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</si>
  <si>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</si>
  <si>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</si>
  <si>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</si>
  <si>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</si>
  <si>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</si>
  <si>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</si>
  <si>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</si>
  <si>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</si>
  <si>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</si>
  <si>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</si>
  <si>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</si>
  <si>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</si>
  <si>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</si>
  <si>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</si>
  <si>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</si>
  <si>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</si>
  <si>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</si>
  <si>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</si>
  <si>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</si>
  <si>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</si>
  <si>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</si>
  <si>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</si>
  <si>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</si>
  <si>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</si>
  <si>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</si>
  <si>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</si>
  <si>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</si>
  <si>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</si>
  <si>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</si>
  <si>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</si>
  <si>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</si>
  <si>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</si>
  <si>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</si>
  <si>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</si>
  <si>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</si>
  <si>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</si>
  <si>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</si>
  <si>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</si>
  <si>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</si>
  <si>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</si>
  <si>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</si>
  <si>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</si>
  <si>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</si>
  <si>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</si>
  <si>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</si>
  <si>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</si>
  <si>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</si>
  <si>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</si>
  <si>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</si>
  <si>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</si>
  <si>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</si>
  <si>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</si>
  <si>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</si>
  <si>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</si>
  <si>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</si>
  <si>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</si>
  <si>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</si>
  <si>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</si>
  <si>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</si>
  <si>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</si>
  <si>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</si>
  <si>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</si>
  <si>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</si>
  <si>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</si>
  <si>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</si>
  <si>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</si>
  <si>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</si>
  <si>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</si>
  <si>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</si>
  <si>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</si>
  <si>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</si>
  <si>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</si>
  <si>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</si>
  <si>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</si>
  <si>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</si>
  <si>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</si>
  <si>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</si>
  <si>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</si>
  <si>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</si>
  <si>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</si>
  <si>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</si>
  <si>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</si>
  <si>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</si>
  <si>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</si>
  <si>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</si>
  <si>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</si>
  <si>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</si>
  <si>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</si>
  <si>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</si>
  <si>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</si>
  <si>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</si>
  <si>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</si>
  <si>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</si>
  <si>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</si>
  <si>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</si>
  <si>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</si>
  <si>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</si>
  <si>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</si>
  <si>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</si>
  <si>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</si>
  <si>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</si>
  <si>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</si>
  <si>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</si>
  <si>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</si>
  <si>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</si>
  <si>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</si>
  <si>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</si>
  <si>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</si>
  <si>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</si>
  <si>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</si>
  <si>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</si>
  <si>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</si>
  <si>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</si>
  <si>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</si>
  <si>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</si>
  <si>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</si>
  <si>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</si>
  <si>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</si>
  <si>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</si>
  <si>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</si>
  <si>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</si>
  <si>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</si>
  <si>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</si>
  <si>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</si>
  <si>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</si>
  <si>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</si>
  <si>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</si>
  <si>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</si>
  <si>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</si>
  <si>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</si>
  <si>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</si>
  <si>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</si>
  <si>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</si>
  <si>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</si>
  <si>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</si>
  <si>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</si>
  <si>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</si>
  <si>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</si>
  <si>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</si>
  <si>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</si>
  <si>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</si>
  <si>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</si>
  <si>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</si>
  <si>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</si>
  <si>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</si>
  <si>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</si>
  <si>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</si>
  <si>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</si>
  <si>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</si>
  <si>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</si>
  <si>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</si>
  <si>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</si>
  <si>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</si>
  <si>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</si>
  <si>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</si>
  <si>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</si>
  <si>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</si>
  <si>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</si>
  <si>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</si>
  <si>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</si>
  <si>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</si>
  <si>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</si>
  <si>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</si>
  <si>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</si>
  <si>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</si>
  <si>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</si>
  <si>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</si>
  <si>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</si>
  <si>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</si>
  <si>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</si>
  <si>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</si>
  <si>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</si>
  <si>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</si>
  <si>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</si>
  <si>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</si>
  <si>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</si>
  <si>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</si>
  <si>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</si>
  <si>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</si>
  <si>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</si>
  <si>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</si>
  <si>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</si>
  <si>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</si>
  <si>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</si>
  <si>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</si>
  <si>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</si>
  <si>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</si>
  <si>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</si>
  <si>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</si>
  <si>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</si>
  <si>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</si>
  <si>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</si>
  <si>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</si>
  <si>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</si>
  <si>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</si>
  <si>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</si>
  <si>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</si>
  <si>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</si>
  <si>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</si>
  <si>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</si>
  <si>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</si>
  <si>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</si>
  <si>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</si>
  <si>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</si>
  <si>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</si>
  <si>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</si>
  <si>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</si>
  <si>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</si>
  <si>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</si>
  <si>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</si>
  <si>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</si>
  <si>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</si>
  <si>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</si>
  <si>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</si>
  <si>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</si>
  <si>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</si>
  <si>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</si>
  <si>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</si>
  <si>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</si>
  <si>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</si>
  <si>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</si>
  <si>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</si>
  <si>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</si>
  <si>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</si>
  <si>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</si>
  <si>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</si>
  <si>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</si>
  <si>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</si>
  <si>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</si>
  <si>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</si>
  <si>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</si>
  <si>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</si>
  <si>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</si>
  <si>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</si>
  <si>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</si>
  <si>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</si>
  <si>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</si>
  <si>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</si>
  <si>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</si>
  <si>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</si>
  <si>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</si>
  <si>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</si>
  <si>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</si>
  <si>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</si>
  <si>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</si>
  <si>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</si>
  <si>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</si>
  <si>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</si>
  <si>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</si>
  <si>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</si>
  <si>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</si>
  <si>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</si>
  <si>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</si>
  <si>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</si>
  <si>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</si>
  <si>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</si>
  <si>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</si>
  <si>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</si>
  <si>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</si>
  <si>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</si>
  <si>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</si>
  <si>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</si>
  <si>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</si>
  <si>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</si>
  <si>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</si>
  <si>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</si>
  <si>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</si>
  <si>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</si>
  <si>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</si>
  <si>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</si>
  <si>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</si>
  <si>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</si>
  <si>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</si>
  <si>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</si>
  <si>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</si>
  <si>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</si>
  <si>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</si>
  <si>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</si>
  <si>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</si>
  <si>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</si>
  <si>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</si>
  <si>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</si>
  <si>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</si>
  <si>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</si>
  <si>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</si>
  <si>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</si>
  <si>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</si>
  <si>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</si>
  <si>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</si>
  <si>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</si>
  <si>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</si>
  <si>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</si>
  <si>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</si>
  <si>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</si>
  <si>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</si>
  <si>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</si>
  <si>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</si>
  <si>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</si>
  <si>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</si>
  <si>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</si>
  <si>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</si>
  <si>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</si>
  <si>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</si>
  <si>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</si>
  <si>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</si>
  <si>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</si>
  <si>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</si>
  <si>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</si>
  <si>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</si>
  <si>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</si>
  <si>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</si>
  <si>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</si>
  <si>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</si>
  <si>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</si>
  <si>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</si>
  <si>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</si>
  <si>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</si>
  <si>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</si>
  <si>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</si>
  <si>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</si>
  <si>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</si>
  <si>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</si>
  <si>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</si>
  <si>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</si>
  <si>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</si>
  <si>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</si>
  <si>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</si>
  <si>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</si>
  <si>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</si>
  <si>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</si>
  <si>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</si>
  <si>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</si>
  <si>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</si>
  <si>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</si>
  <si>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</si>
  <si>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</si>
  <si>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</si>
  <si>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</si>
  <si>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</si>
  <si>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</si>
  <si>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</si>
  <si>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</si>
  <si>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</si>
  <si>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</si>
  <si>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</si>
  <si>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</si>
  <si>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</si>
  <si>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</si>
  <si>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</si>
  <si>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</si>
  <si>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</si>
  <si>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</si>
  <si>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</si>
  <si>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</si>
  <si>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</si>
  <si>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</si>
  <si>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</si>
  <si>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</si>
  <si>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</si>
  <si>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</si>
  <si>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</si>
  <si>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</si>
  <si>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</si>
  <si>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</si>
  <si>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</si>
  <si>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</si>
  <si>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</si>
  <si>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</si>
  <si>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</si>
  <si>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</si>
  <si>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</si>
  <si>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</si>
  <si>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</si>
  <si>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</si>
  <si>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</si>
  <si>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</si>
  <si>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</si>
  <si>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</si>
  <si>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</si>
  <si>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</si>
  <si>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</si>
  <si>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</si>
  <si>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</si>
  <si>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</si>
  <si>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</si>
  <si>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</si>
  <si>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</si>
  <si>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</si>
  <si>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</si>
  <si>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</si>
  <si>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</si>
  <si>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</si>
  <si>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</si>
  <si>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</si>
  <si>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</si>
  <si>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</si>
  <si>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</si>
  <si>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</si>
  <si>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</si>
  <si>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</si>
  <si>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</si>
  <si>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</si>
  <si>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</si>
  <si>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</si>
  <si>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</si>
  <si>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</si>
  <si>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</si>
  <si>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</si>
  <si>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</si>
  <si>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</si>
  <si>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</si>
  <si>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</si>
  <si>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</si>
  <si>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</si>
  <si>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</si>
  <si>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</si>
  <si>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</si>
  <si>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</si>
  <si>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</si>
  <si>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</si>
  <si>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</si>
  <si>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</si>
  <si>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</si>
  <si>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</si>
  <si>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</si>
  <si>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</si>
  <si>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</si>
  <si>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</si>
  <si>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</si>
  <si>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</si>
  <si>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</si>
  <si>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</si>
  <si>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</si>
  <si>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</si>
  <si>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</si>
  <si>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</si>
  <si>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</si>
  <si>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</si>
  <si>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</si>
  <si>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</si>
  <si>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</si>
  <si>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</si>
  <si>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</si>
  <si>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</si>
  <si>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</si>
  <si>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</si>
  <si>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</si>
  <si>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</si>
  <si>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</si>
  <si>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</si>
  <si>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</si>
  <si>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</si>
  <si>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</si>
  <si>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</si>
  <si>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</si>
  <si>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</si>
  <si>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</si>
  <si>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</si>
  <si>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</si>
  <si>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</si>
  <si>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</si>
  <si>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</si>
  <si>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</si>
  <si>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</si>
  <si>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</si>
  <si>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</si>
  <si>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</si>
  <si>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</si>
  <si>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</si>
  <si>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</si>
  <si>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</si>
  <si>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</si>
  <si>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</si>
  <si>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</si>
  <si>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</si>
  <si>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</si>
  <si>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</si>
  <si>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</si>
  <si>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</si>
  <si>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</si>
  <si>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</si>
  <si>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</si>
  <si>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</si>
  <si>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</si>
  <si>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</si>
  <si>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</si>
  <si>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</si>
  <si>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</si>
  <si>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</si>
  <si>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</si>
  <si>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</si>
  <si>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</si>
  <si>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</si>
  <si>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</si>
  <si>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</si>
  <si>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</si>
  <si>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</si>
  <si>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</si>
  <si>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</si>
  <si>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</si>
  <si>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</si>
  <si>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</si>
  <si>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</si>
  <si>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</si>
  <si>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</si>
  <si>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</si>
  <si>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</si>
  <si>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</si>
  <si>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</si>
  <si>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</si>
  <si>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</si>
  <si>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</si>
  <si>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</si>
  <si>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</si>
  <si>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</si>
  <si>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</si>
  <si>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</si>
  <si>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</si>
  <si>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</si>
  <si>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</si>
  <si>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</si>
  <si>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</si>
  <si>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</si>
  <si>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</si>
  <si>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</si>
  <si>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</si>
  <si>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</si>
  <si>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</si>
  <si>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</si>
  <si>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</si>
  <si>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</si>
  <si>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</si>
  <si>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</si>
  <si>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</si>
  <si>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</si>
  <si>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</si>
  <si>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</si>
  <si>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</si>
  <si>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</si>
  <si>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</si>
  <si>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</si>
  <si>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</si>
  <si>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</si>
  <si>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</si>
  <si>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</si>
  <si>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</si>
  <si>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</si>
  <si>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</si>
  <si>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</si>
  <si>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</si>
  <si>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</si>
  <si>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</si>
  <si>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</si>
  <si>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</si>
  <si>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</si>
  <si>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</si>
  <si>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</si>
  <si>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</si>
  <si>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</si>
  <si>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</si>
  <si>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</si>
  <si>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</si>
  <si>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</si>
  <si>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</si>
  <si>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</si>
  <si>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</si>
  <si>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</si>
  <si>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</si>
  <si>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</si>
  <si>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</si>
  <si>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</si>
  <si>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</si>
  <si>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</si>
  <si>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</si>
  <si>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</si>
  <si>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</si>
  <si>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</si>
  <si>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</si>
  <si>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</si>
  <si>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</si>
  <si>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</si>
  <si>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</si>
  <si>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</si>
  <si>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</si>
  <si>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</si>
  <si>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</si>
  <si>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</si>
  <si>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</si>
  <si>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</si>
  <si>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</si>
  <si>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</si>
  <si>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</si>
  <si>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</si>
  <si>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</si>
  <si>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</si>
  <si>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</si>
  <si>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</si>
  <si>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</si>
  <si>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</si>
  <si>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</si>
  <si>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</si>
  <si>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</si>
  <si>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</si>
  <si>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</si>
  <si>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</si>
  <si>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</si>
  <si>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</si>
  <si>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</si>
  <si>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</si>
  <si>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</si>
  <si>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</si>
  <si>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</si>
  <si>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</si>
  <si>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</si>
  <si>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</si>
  <si>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</si>
  <si>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</si>
  <si>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</si>
  <si>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</si>
  <si>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</si>
  <si>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</si>
  <si>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</si>
  <si>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</si>
  <si>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</si>
  <si>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</si>
  <si>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</si>
  <si>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</si>
  <si>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</si>
  <si>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</si>
  <si>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</si>
  <si>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</si>
  <si>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</si>
  <si>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</si>
  <si>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</si>
  <si>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</si>
  <si>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</si>
  <si>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</si>
  <si>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</si>
  <si>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</si>
  <si>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</si>
  <si>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</si>
  <si>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</si>
  <si>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</si>
  <si>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</si>
  <si>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</si>
  <si>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</si>
  <si>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</si>
  <si>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</si>
  <si>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</si>
  <si>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</si>
  <si>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</si>
  <si>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</si>
  <si>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</si>
  <si>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</si>
  <si>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</si>
  <si>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</si>
  <si>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</si>
  <si>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</si>
  <si>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</si>
  <si>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</si>
  <si>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</si>
  <si>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</si>
  <si>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</si>
  <si>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</si>
  <si>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</si>
  <si>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</si>
  <si>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</si>
  <si>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</si>
  <si>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</si>
  <si>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</si>
  <si>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</si>
  <si>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</si>
  <si>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</si>
  <si>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</si>
  <si>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</si>
  <si>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</si>
  <si>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</si>
  <si>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</si>
  <si>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</si>
  <si>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</si>
  <si>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</si>
  <si>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</si>
  <si>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</si>
  <si>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</si>
  <si>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</si>
  <si>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</si>
  <si>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</si>
  <si>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</si>
  <si>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</si>
  <si>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</si>
  <si>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</si>
  <si>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</si>
  <si>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</si>
  <si>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</si>
  <si>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</si>
  <si>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</si>
  <si>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</si>
  <si>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</si>
  <si>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</si>
  <si>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</si>
  <si>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</si>
  <si>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</si>
  <si>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</si>
  <si>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</si>
  <si>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</si>
  <si>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</si>
  <si>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</si>
  <si>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</si>
  <si>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</si>
  <si>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</si>
  <si>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</si>
  <si>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</si>
  <si>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</si>
  <si>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</si>
  <si>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</si>
  <si>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</si>
  <si>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</si>
  <si>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</si>
  <si>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</si>
  <si>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</si>
  <si>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</si>
  <si>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</si>
  <si>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</si>
  <si>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</si>
  <si>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</si>
  <si>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</si>
  <si>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</si>
  <si>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</si>
  <si>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</si>
  <si>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</si>
  <si>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</si>
  <si>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</si>
  <si>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</si>
  <si>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</si>
  <si>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</si>
  <si>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</si>
  <si>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</si>
  <si>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</si>
  <si>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</si>
  <si>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</si>
  <si>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</si>
  <si>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</si>
  <si>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</si>
  <si>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</si>
  <si>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</si>
  <si>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</si>
  <si>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</si>
  <si>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</si>
  <si>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</si>
  <si>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</si>
  <si>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</si>
  <si>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</si>
  <si>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</si>
  <si>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</si>
  <si>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</si>
  <si>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</si>
  <si>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</si>
  <si>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</si>
  <si>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</si>
  <si>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</si>
  <si>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</si>
  <si>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</si>
  <si>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</si>
  <si>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</si>
  <si>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</si>
  <si>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</si>
  <si>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</si>
  <si>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</si>
  <si>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</si>
  <si>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</si>
  <si>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</si>
  <si>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</si>
  <si>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</si>
  <si>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</si>
  <si>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</si>
  <si>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</si>
  <si>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</si>
  <si>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</si>
  <si>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</si>
  <si>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</si>
  <si>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</si>
  <si>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</si>
  <si>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</si>
  <si>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</si>
  <si>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</si>
  <si>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</si>
  <si>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</si>
  <si>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</si>
  <si>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</si>
  <si>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</si>
  <si>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</si>
  <si>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</si>
  <si>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</si>
  <si>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</si>
  <si>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</si>
  <si>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</si>
  <si>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</si>
  <si>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</si>
  <si>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</si>
  <si>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</si>
  <si>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</si>
  <si>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</si>
  <si>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</si>
  <si>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</si>
  <si>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</si>
  <si>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</si>
  <si>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</si>
  <si>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</si>
  <si>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</si>
  <si>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</si>
  <si>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</si>
  <si>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</si>
  <si>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</si>
  <si>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</si>
  <si>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</si>
  <si>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</si>
  <si>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</si>
  <si>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</si>
  <si>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</si>
  <si>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</si>
  <si>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</si>
  <si>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</si>
  <si>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</si>
  <si>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</si>
  <si>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</si>
  <si>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</si>
  <si>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</si>
  <si>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</si>
  <si>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</si>
  <si>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</si>
  <si>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</si>
  <si>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</si>
  <si>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</si>
  <si>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</si>
  <si>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</si>
  <si>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</si>
  <si>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</si>
  <si>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</si>
  <si>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</si>
  <si>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</si>
  <si>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</si>
  <si>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</si>
  <si>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</si>
  <si>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</si>
  <si>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</si>
  <si>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</si>
  <si>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</si>
  <si>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</si>
  <si>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</si>
  <si>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</si>
  <si>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</si>
  <si>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</si>
  <si>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</si>
  <si>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</si>
  <si>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</si>
  <si>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</si>
  <si>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</si>
  <si>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</si>
  <si>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</si>
  <si>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</si>
  <si>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</si>
  <si>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</si>
  <si>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</si>
  <si>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</si>
  <si>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</si>
  <si>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</si>
  <si>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</si>
  <si>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</si>
  <si>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</si>
  <si>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</si>
  <si>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</si>
  <si>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</si>
  <si>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</si>
  <si>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</si>
  <si>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</si>
  <si>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</si>
  <si>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</si>
  <si>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</si>
  <si>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</si>
  <si>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</si>
  <si>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</si>
  <si>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</si>
  <si>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</si>
  <si>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</si>
  <si>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</si>
  <si>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</si>
  <si>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</si>
  <si>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</si>
  <si>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</si>
  <si>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</si>
  <si>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</si>
  <si>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</si>
  <si>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</si>
  <si>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</si>
  <si>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</si>
  <si>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</si>
  <si>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</si>
  <si>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</si>
  <si>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</si>
  <si>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</si>
  <si>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</si>
  <si>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</si>
  <si>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</si>
  <si>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</si>
  <si>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</si>
  <si>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</si>
  <si>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</si>
  <si>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</si>
  <si>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</si>
  <si>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</si>
  <si>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</si>
  <si>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</si>
  <si>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</si>
  <si>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</si>
  <si>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</si>
  <si>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</si>
  <si>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</si>
  <si>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</si>
  <si>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</si>
  <si>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</si>
  <si>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</si>
  <si>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</si>
  <si>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</si>
  <si>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</si>
  <si>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</si>
  <si>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</si>
  <si>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</si>
  <si>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</si>
  <si>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</si>
  <si>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</si>
  <si>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</si>
  <si>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</si>
  <si>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</si>
  <si>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</si>
  <si>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</si>
  <si>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</si>
  <si>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</si>
  <si>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</si>
  <si>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</si>
  <si>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</si>
  <si>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</si>
  <si>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</si>
  <si>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</si>
  <si>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</si>
  <si>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</si>
  <si>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</si>
  <si>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</si>
  <si>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</si>
  <si>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</si>
  <si>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</si>
  <si>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</si>
  <si>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</si>
  <si>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</si>
  <si>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</si>
  <si>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</si>
  <si>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</si>
  <si>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</si>
  <si>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</si>
  <si>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</si>
  <si>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</si>
  <si>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</si>
  <si>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</si>
  <si>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</si>
  <si>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</si>
  <si>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</si>
  <si>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</si>
  <si>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</si>
  <si>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</si>
  <si>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</si>
  <si>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</si>
  <si>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</si>
  <si>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</si>
  <si>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</si>
  <si>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</si>
  <si>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</si>
  <si>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</si>
  <si>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</si>
  <si>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</si>
  <si>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</si>
  <si>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</si>
  <si>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</si>
  <si>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</si>
  <si>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</si>
  <si>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</si>
  <si>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</si>
  <si>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</si>
  <si>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</si>
  <si>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</si>
  <si>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</si>
  <si>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</si>
  <si>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</si>
  <si>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</si>
  <si>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</si>
  <si>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</si>
  <si>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</si>
  <si>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</si>
  <si>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</si>
  <si>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</si>
  <si>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</si>
  <si>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</si>
  <si>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</si>
  <si>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</si>
  <si>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</si>
  <si>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</si>
  <si>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</si>
  <si>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</si>
  <si>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</si>
  <si>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</si>
  <si>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</si>
  <si>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</si>
  <si>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</si>
  <si>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</si>
  <si>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</si>
  <si>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</si>
  <si>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</si>
  <si>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</si>
  <si>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</si>
  <si>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</si>
  <si>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</si>
  <si>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</si>
  <si>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</si>
  <si>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</si>
  <si>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</si>
  <si>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</si>
  <si>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</si>
  <si>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</si>
  <si>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</si>
  <si>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</si>
  <si>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</si>
  <si>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</si>
  <si>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</si>
  <si>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</si>
  <si>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</si>
  <si>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</si>
  <si>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</si>
  <si>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</si>
  <si>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</si>
  <si>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</si>
  <si>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</si>
  <si>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</si>
  <si>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</si>
  <si>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</si>
  <si>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</si>
  <si>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</si>
  <si>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</si>
  <si>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</si>
  <si>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</si>
  <si>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</si>
  <si>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</si>
  <si>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</si>
  <si>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</si>
  <si>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</si>
  <si>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</si>
  <si>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</si>
  <si>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</si>
  <si>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</si>
  <si>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</si>
  <si>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</si>
  <si>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</si>
  <si>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</si>
  <si>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</si>
  <si>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</si>
  <si>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</si>
  <si>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</si>
  <si>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</si>
  <si>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</si>
  <si>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</si>
  <si>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</si>
  <si>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</si>
  <si>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</si>
  <si>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</si>
  <si>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</si>
  <si>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</si>
  <si>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</si>
  <si>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</si>
  <si>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</si>
  <si>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</si>
  <si>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</si>
  <si>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</si>
  <si>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</si>
  <si>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</si>
  <si>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</si>
  <si>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</si>
  <si>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</si>
  <si>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</si>
  <si>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</si>
  <si>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</si>
  <si>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</si>
  <si>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</si>
  <si>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</si>
  <si>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</si>
  <si>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</si>
  <si>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</si>
  <si>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</si>
  <si>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</si>
  <si>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</si>
  <si>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</si>
  <si>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</si>
  <si>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</si>
  <si>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</si>
  <si>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</si>
  <si>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</si>
  <si>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</si>
  <si>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</si>
  <si>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</si>
  <si>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</si>
  <si>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</si>
  <si>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</si>
  <si>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</si>
  <si>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</si>
  <si>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</si>
  <si>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</si>
  <si>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</si>
  <si>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</si>
  <si>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</si>
  <si>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</si>
  <si>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</si>
  <si>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</si>
  <si>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</si>
  <si>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</si>
  <si>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</si>
  <si>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</si>
  <si>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</si>
  <si>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</si>
  <si>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</si>
  <si>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</si>
  <si>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</si>
  <si>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</si>
  <si>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</si>
  <si>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</si>
  <si>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</si>
  <si>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</si>
  <si>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</si>
  <si>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</si>
  <si>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</si>
  <si>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</si>
  <si>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</si>
  <si>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</si>
  <si>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</si>
  <si>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</si>
  <si>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</si>
  <si>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</si>
  <si>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</si>
  <si>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</si>
  <si>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</si>
  <si>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</si>
  <si>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</si>
  <si>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</si>
  <si>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</si>
  <si>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</si>
  <si>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</si>
  <si>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</si>
  <si>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</si>
  <si>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</si>
  <si>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</si>
  <si>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</si>
  <si>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</si>
  <si>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</si>
  <si>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</si>
  <si>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</si>
  <si>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</si>
  <si>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</si>
  <si>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</si>
  <si>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</si>
  <si>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</si>
  <si>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</si>
  <si>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</si>
  <si>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</si>
  <si>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</si>
  <si>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</si>
  <si>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</si>
  <si>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</si>
  <si>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</si>
  <si>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</si>
  <si>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</si>
  <si>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</si>
  <si>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</si>
  <si>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</si>
  <si>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</si>
  <si>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</si>
  <si>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</si>
  <si>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</si>
  <si>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</si>
  <si>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</si>
  <si>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</si>
  <si>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</si>
  <si>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</si>
  <si>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</si>
  <si>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</si>
  <si>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</si>
  <si>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</si>
  <si>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</si>
  <si>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</si>
  <si>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</si>
  <si>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</si>
  <si>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</si>
  <si>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</si>
  <si>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</si>
  <si>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</si>
  <si>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</si>
  <si>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</si>
  <si>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</si>
  <si>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</si>
  <si>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</si>
  <si>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</si>
  <si>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</si>
  <si>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</si>
  <si>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</si>
  <si>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</si>
  <si>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</si>
  <si>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</si>
  <si>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</si>
  <si>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</si>
  <si>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</si>
  <si>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</si>
  <si>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</si>
  <si>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</si>
  <si>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</si>
  <si>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</si>
  <si>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</si>
  <si>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</si>
  <si>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</si>
  <si>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</si>
  <si>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</si>
  <si>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</si>
  <si>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</si>
  <si>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</si>
  <si>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</si>
  <si>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</si>
  <si>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</si>
  <si>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</si>
  <si>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</si>
  <si>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</si>
  <si>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</si>
  <si>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</si>
  <si>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</si>
  <si>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</si>
  <si>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</si>
  <si>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</si>
  <si>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</si>
  <si>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</si>
  <si>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</si>
  <si>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</si>
  <si>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</si>
  <si>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</si>
  <si>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</si>
  <si>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</si>
  <si>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</si>
  <si>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</si>
  <si>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</si>
  <si>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</si>
  <si>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</si>
  <si>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</si>
  <si>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</si>
  <si>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</si>
  <si>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</si>
  <si>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</si>
  <si>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</si>
  <si>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</si>
  <si>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</si>
  <si>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</si>
  <si>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</si>
  <si>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</si>
  <si>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</si>
  <si>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</si>
  <si>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</si>
  <si>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</si>
  <si>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</si>
  <si>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</si>
  <si>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</si>
  <si>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</si>
  <si>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</si>
  <si>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</si>
  <si>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</si>
  <si>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</si>
  <si>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</si>
  <si>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</si>
  <si>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</si>
  <si>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</si>
  <si>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</si>
  <si>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</si>
  <si>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</si>
  <si>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</si>
  <si>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</si>
  <si>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</si>
  <si>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</si>
  <si>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</si>
  <si>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</si>
  <si>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</si>
  <si>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</si>
  <si>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</si>
  <si>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</si>
  <si>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</si>
  <si>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</si>
  <si>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</si>
  <si>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</si>
  <si>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</si>
  <si>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</si>
  <si>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</si>
  <si>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</si>
  <si>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</si>
  <si>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</si>
  <si>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</si>
  <si>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</si>
  <si>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</si>
  <si>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</si>
  <si>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</si>
  <si>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</si>
  <si>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</si>
  <si>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</si>
  <si>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</si>
  <si>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</si>
  <si>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</si>
  <si>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</si>
  <si>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</si>
  <si>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</si>
  <si>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</si>
  <si>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</si>
  <si>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</si>
  <si>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</si>
  <si>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</si>
  <si>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</si>
  <si>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</si>
  <si>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</si>
  <si>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</si>
  <si>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</si>
  <si>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</si>
  <si>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</si>
  <si>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</si>
  <si>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</si>
  <si>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</si>
  <si>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</si>
  <si>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</si>
  <si>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</si>
  <si>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</si>
  <si>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</si>
  <si>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</si>
  <si>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</si>
  <si>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</si>
  <si>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</si>
  <si>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</si>
  <si>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</si>
  <si>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</si>
  <si>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</si>
  <si>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</si>
  <si>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</si>
  <si>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</si>
  <si>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</si>
  <si>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</si>
  <si>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</si>
  <si>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</si>
  <si>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</si>
  <si>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</si>
  <si>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</si>
  <si>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</si>
  <si>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</si>
  <si>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</si>
  <si>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</si>
  <si>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</si>
  <si>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</si>
  <si>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</si>
  <si>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</si>
  <si>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</si>
  <si>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</si>
  <si>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</si>
  <si>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</si>
  <si>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</si>
  <si>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</si>
  <si>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</si>
  <si>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</si>
  <si>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</si>
  <si>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</si>
  <si>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</si>
  <si>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</si>
  <si>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</si>
  <si>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</si>
  <si>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</si>
  <si>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</si>
  <si>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</si>
  <si>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</si>
  <si>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</si>
  <si>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</si>
  <si>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</si>
  <si>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</si>
  <si>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</si>
  <si>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</si>
  <si>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</si>
  <si>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</si>
  <si>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</si>
  <si>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</si>
  <si>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</si>
  <si>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</si>
  <si>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</si>
  <si>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</si>
  <si>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</si>
  <si>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</si>
  <si>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</si>
  <si>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</si>
  <si>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</si>
  <si>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</si>
  <si>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</si>
  <si>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</si>
  <si>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</si>
  <si>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</si>
  <si>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</si>
  <si>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</si>
  <si>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</si>
  <si>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</si>
  <si>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</si>
  <si>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</si>
  <si>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</si>
  <si>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</si>
  <si>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</si>
  <si>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</si>
  <si>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</si>
  <si>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</si>
  <si>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</si>
  <si>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</si>
  <si>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</si>
  <si>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</si>
  <si>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</si>
  <si>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</si>
  <si>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</si>
  <si>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</si>
  <si>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</si>
  <si>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</si>
  <si>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</si>
  <si>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</si>
  <si>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</si>
  <si>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</si>
  <si>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</si>
  <si>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</si>
  <si>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</si>
  <si>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</si>
  <si>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</si>
  <si>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</si>
  <si>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</si>
  <si>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</si>
  <si>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</si>
  <si>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</si>
  <si>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</si>
  <si>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</si>
  <si>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</si>
  <si>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</si>
  <si>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</si>
  <si>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</si>
  <si>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</si>
  <si>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</si>
  <si>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</si>
  <si>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</si>
  <si>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</si>
  <si>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</si>
  <si>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</si>
  <si>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</si>
  <si>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</si>
  <si>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</si>
  <si>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</si>
  <si>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</si>
  <si>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</si>
  <si>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</si>
  <si>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</si>
  <si>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</si>
  <si>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</si>
  <si>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</si>
  <si>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</si>
  <si>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</si>
  <si>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</si>
  <si>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</si>
  <si>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</si>
  <si>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</si>
  <si>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</si>
  <si>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</si>
  <si>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</si>
  <si>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</si>
  <si>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</si>
  <si>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</si>
  <si>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</si>
  <si>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</si>
  <si>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</si>
  <si>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</si>
  <si>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</si>
  <si>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</si>
  <si>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</si>
  <si>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</si>
  <si>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</si>
  <si>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</si>
  <si>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</si>
  <si>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</si>
  <si>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</si>
  <si>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</si>
  <si>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</si>
  <si>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</si>
  <si>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</si>
  <si>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</si>
  <si>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</si>
  <si>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</si>
  <si>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</si>
  <si>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</si>
  <si>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</si>
  <si>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</si>
  <si>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</si>
  <si>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</si>
  <si>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</si>
  <si>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</si>
  <si>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</si>
  <si>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</si>
  <si>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</si>
  <si>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</si>
  <si>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</si>
  <si>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</si>
  <si>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</si>
  <si>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</si>
  <si>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</si>
  <si>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</si>
  <si>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</si>
  <si>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</si>
  <si>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</si>
  <si>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</si>
  <si>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</si>
  <si>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</si>
  <si>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</si>
  <si>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</si>
  <si>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</si>
  <si>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</si>
  <si>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</si>
  <si>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</si>
  <si>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</si>
  <si>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</si>
  <si>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</si>
  <si>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</si>
  <si>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</si>
  <si>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</si>
  <si>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</si>
  <si>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</si>
  <si>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</si>
  <si>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</si>
  <si>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</si>
  <si>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</si>
  <si>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</si>
  <si>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</si>
  <si>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</si>
  <si>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</si>
  <si>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</si>
  <si>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</si>
  <si>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</si>
  <si>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</si>
  <si>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</si>
  <si>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</si>
  <si>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</si>
  <si>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</si>
  <si>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</si>
  <si>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</si>
  <si>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</si>
  <si>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</si>
  <si>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</si>
  <si>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</si>
  <si>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</si>
  <si>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</si>
  <si>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</si>
  <si>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</si>
  <si>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</si>
  <si>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</si>
  <si>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</si>
  <si>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</si>
  <si>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</si>
  <si>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</si>
  <si>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</si>
  <si>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</si>
  <si>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</si>
  <si>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</si>
  <si>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</si>
  <si>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</si>
  <si>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</si>
  <si>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</si>
  <si>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</si>
  <si>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</si>
  <si>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</si>
  <si>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</si>
  <si>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</si>
  <si>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</si>
  <si>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</si>
  <si>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</si>
  <si>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</si>
  <si>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</si>
  <si>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</si>
  <si>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</si>
  <si>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</si>
  <si>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</si>
  <si>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</si>
  <si>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</si>
  <si>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</si>
  <si>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</si>
  <si>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</si>
  <si>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</si>
  <si>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</si>
  <si>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</si>
  <si>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</si>
  <si>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</si>
  <si>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</si>
  <si>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</si>
  <si>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</si>
  <si>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</si>
  <si>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</si>
  <si>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</si>
  <si>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</si>
  <si>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</si>
  <si>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</si>
  <si>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</si>
  <si>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</si>
  <si>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</si>
  <si>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</si>
  <si>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</si>
  <si>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</si>
  <si>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</si>
  <si>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</si>
  <si>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</si>
  <si>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</si>
  <si>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</si>
  <si>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</si>
  <si>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</si>
  <si>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</si>
  <si>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</si>
  <si>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</si>
  <si>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</si>
  <si>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</si>
  <si>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</si>
  <si>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</si>
  <si>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</si>
  <si>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</si>
  <si>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</si>
  <si>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</si>
  <si>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</si>
  <si>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</si>
  <si>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</si>
  <si>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</si>
  <si>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</si>
  <si>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</si>
  <si>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</si>
  <si>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</si>
  <si>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</si>
  <si>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</si>
  <si>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</si>
  <si>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</si>
  <si>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</si>
  <si>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</si>
  <si>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</si>
  <si>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</si>
  <si>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</si>
  <si>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</si>
  <si>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</si>
  <si>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</si>
  <si>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</si>
  <si>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</si>
  <si>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</si>
  <si>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</si>
  <si>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</si>
  <si>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</si>
  <si>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</si>
  <si>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</si>
  <si>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</si>
  <si>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</si>
  <si>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</si>
  <si>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</si>
  <si>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</si>
  <si>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</si>
  <si>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</si>
  <si>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</si>
  <si>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</si>
  <si>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</si>
  <si>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</si>
  <si>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</si>
  <si>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</si>
  <si>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</si>
  <si>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</si>
  <si>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</si>
  <si>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</si>
  <si>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</si>
  <si>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</si>
  <si>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</si>
  <si>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</si>
  <si>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</si>
  <si>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</si>
  <si>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</si>
  <si>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</si>
  <si>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</si>
  <si>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</si>
  <si>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</si>
  <si>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</si>
  <si>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</si>
  <si>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</si>
  <si>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</si>
  <si>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</si>
  <si>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</si>
  <si>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</si>
  <si>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</si>
  <si>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</si>
  <si>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</si>
  <si>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</si>
  <si>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</si>
  <si>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</si>
  <si>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</si>
  <si>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</si>
  <si>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</si>
  <si>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</si>
  <si>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</si>
  <si>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</si>
  <si>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</si>
  <si>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</si>
  <si>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</si>
  <si>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</si>
  <si>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</si>
  <si>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</si>
  <si>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</si>
  <si>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</si>
  <si>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</si>
  <si>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</si>
  <si>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</si>
  <si>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</si>
  <si>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</si>
  <si>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</si>
  <si>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</si>
  <si>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</si>
  <si>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</si>
  <si>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</si>
  <si>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</si>
  <si>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</si>
  <si>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</si>
  <si>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</si>
  <si>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</si>
  <si>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</si>
  <si>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</si>
  <si>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</si>
  <si>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</si>
  <si>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</si>
  <si>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</si>
  <si>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</si>
  <si>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</si>
  <si>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</si>
  <si>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</si>
  <si>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</si>
  <si>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</si>
  <si>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</si>
  <si>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</si>
  <si>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</si>
  <si>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</si>
  <si>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</si>
  <si>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</si>
  <si>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</si>
  <si>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</si>
  <si>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</si>
  <si>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</si>
  <si>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</si>
  <si>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</si>
  <si>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</si>
  <si>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</si>
  <si>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</si>
  <si>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</si>
  <si>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</si>
  <si>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</si>
  <si>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</si>
  <si>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</si>
  <si>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</si>
  <si>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</si>
  <si>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</si>
  <si>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</si>
  <si>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</si>
  <si>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</si>
  <si>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</si>
  <si>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</si>
  <si>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</si>
  <si>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</si>
  <si>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</si>
  <si>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</si>
  <si>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</si>
  <si>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</si>
  <si>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</si>
  <si>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</si>
  <si>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</si>
  <si>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</si>
  <si>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</si>
  <si>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</si>
  <si>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</si>
  <si>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</si>
  <si>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</si>
  <si>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</si>
  <si>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</si>
  <si>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</si>
  <si>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</si>
  <si>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</si>
  <si>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</si>
  <si>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</si>
  <si>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</si>
  <si>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</si>
  <si>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</si>
  <si>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</si>
  <si>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</si>
  <si>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</si>
  <si>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</si>
  <si>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</si>
  <si>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</si>
  <si>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</si>
  <si>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</si>
  <si>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</si>
  <si>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</si>
  <si>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</si>
  <si>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</si>
  <si>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</si>
  <si>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</si>
  <si>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</si>
  <si>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</si>
  <si>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</si>
  <si>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</si>
  <si>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</si>
  <si>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</si>
  <si>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</si>
  <si>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</si>
  <si>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</si>
  <si>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</si>
  <si>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</si>
  <si>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</si>
  <si>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</si>
  <si>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</si>
  <si>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</si>
  <si>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</si>
  <si>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</si>
  <si>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</si>
  <si>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</si>
  <si>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</si>
  <si>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</si>
  <si>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</si>
  <si>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</si>
  <si>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</si>
  <si>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</si>
  <si>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</si>
  <si>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</si>
  <si>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</si>
  <si>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</si>
  <si>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</si>
  <si>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</si>
  <si>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</si>
  <si>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</si>
  <si>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</si>
  <si>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</si>
  <si>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</si>
  <si>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</si>
  <si>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</si>
  <si>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</si>
  <si>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</si>
  <si>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</si>
  <si>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</si>
  <si>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</si>
  <si>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</si>
  <si>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</si>
  <si>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</si>
  <si>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</si>
  <si>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</si>
  <si>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</si>
  <si>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</si>
  <si>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</si>
  <si>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</si>
  <si>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</si>
  <si>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</si>
  <si>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</si>
  <si>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</si>
  <si>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</si>
  <si>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</si>
  <si>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</si>
  <si>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</si>
  <si>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</si>
  <si>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</si>
  <si>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</si>
  <si>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</si>
  <si>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</si>
  <si>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</si>
  <si>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</si>
  <si>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</si>
  <si>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</si>
  <si>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</si>
  <si>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</si>
  <si>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</si>
  <si>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</si>
  <si>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</si>
  <si>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</si>
  <si>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</si>
  <si>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</si>
  <si>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</si>
  <si>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</si>
  <si>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</si>
  <si>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</si>
  <si>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</si>
  <si>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</si>
  <si>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</si>
  <si>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</si>
  <si>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</si>
  <si>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</si>
  <si>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</si>
  <si>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</si>
  <si>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</si>
  <si>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</si>
  <si>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</si>
  <si>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</si>
  <si>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</si>
  <si>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</si>
  <si>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</si>
  <si>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</si>
  <si>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</si>
  <si>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</si>
  <si>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</si>
  <si>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</si>
  <si>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</si>
  <si>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</si>
  <si>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</si>
  <si>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</si>
  <si>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</si>
  <si>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</si>
  <si>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</si>
  <si>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</si>
  <si>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</si>
  <si>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</si>
  <si>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</si>
  <si>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</si>
  <si>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</si>
  <si>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</si>
  <si>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</si>
  <si>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</si>
  <si>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</si>
  <si>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</si>
  <si>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</si>
  <si>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</si>
  <si>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</si>
  <si>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</si>
  <si>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</si>
  <si>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</si>
  <si>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</si>
  <si>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</si>
  <si>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</si>
  <si>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</si>
  <si>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</si>
  <si>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</si>
  <si>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</si>
  <si>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</si>
  <si>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</si>
  <si>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</si>
  <si>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</si>
  <si>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</si>
  <si>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</si>
  <si>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</si>
  <si>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</si>
  <si>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</si>
  <si>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</si>
  <si>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</si>
  <si>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</si>
  <si>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</si>
  <si>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</si>
  <si>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</si>
  <si>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</si>
  <si>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</si>
  <si>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</si>
  <si>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</si>
  <si>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</si>
  <si>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</si>
  <si>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</si>
  <si>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</si>
  <si>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</si>
  <si>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</si>
  <si>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</si>
  <si>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</si>
  <si>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</si>
  <si>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</si>
  <si>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</si>
  <si>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</si>
  <si>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</si>
  <si>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</si>
  <si>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</si>
  <si>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</si>
  <si>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</si>
  <si>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</si>
  <si>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</si>
  <si>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</si>
  <si>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</si>
  <si>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</si>
  <si>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</si>
  <si>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</si>
  <si>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</si>
  <si>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</si>
  <si>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</si>
  <si>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</si>
  <si>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</si>
  <si>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</si>
  <si>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</si>
  <si>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</si>
  <si>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</si>
  <si>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</si>
  <si>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</si>
  <si>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</si>
  <si>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</si>
  <si>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</si>
  <si>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</si>
  <si>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</si>
  <si>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</si>
  <si>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</si>
  <si>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</si>
  <si>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</si>
  <si>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</si>
  <si>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</si>
  <si>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</si>
  <si>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</si>
  <si>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</si>
  <si>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</si>
  <si>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</si>
  <si>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</si>
  <si>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</si>
  <si>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</si>
  <si>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</si>
  <si>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</si>
  <si>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</si>
  <si>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</si>
  <si>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</si>
  <si>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</si>
  <si>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</si>
  <si>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</si>
  <si>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</si>
  <si>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</si>
  <si>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</si>
  <si>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</si>
  <si>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</si>
  <si>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</si>
  <si>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</si>
  <si>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</si>
  <si>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</si>
  <si>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</si>
  <si>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</si>
  <si>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</si>
  <si>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</si>
  <si>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</si>
  <si>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</si>
  <si>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</si>
  <si>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</si>
  <si>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</si>
  <si>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</si>
  <si>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</si>
  <si>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</si>
  <si>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</si>
  <si>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</si>
  <si>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</si>
  <si>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</si>
  <si>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</si>
  <si>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</si>
  <si>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</si>
  <si>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</si>
  <si>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</si>
  <si>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</si>
  <si>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</si>
  <si>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</si>
  <si>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</si>
  <si>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</si>
  <si>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</si>
  <si>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</si>
  <si>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</si>
  <si>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</si>
  <si>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</si>
  <si>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</si>
  <si>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</si>
  <si>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</si>
  <si>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</si>
  <si>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</si>
  <si>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</si>
  <si>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</si>
  <si>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</si>
  <si>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</si>
  <si>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</si>
  <si>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</si>
  <si>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</si>
  <si>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</si>
  <si>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</si>
  <si>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</si>
  <si>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</si>
  <si>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</si>
  <si>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</si>
  <si>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</si>
  <si>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</si>
  <si>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</si>
  <si>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</si>
  <si>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</si>
  <si>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</si>
  <si>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</si>
  <si>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</si>
  <si>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</si>
  <si>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</si>
  <si>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</si>
  <si>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</si>
  <si>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</si>
  <si>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</si>
  <si>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</si>
  <si>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</si>
  <si>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</si>
  <si>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</si>
  <si>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</si>
  <si>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</si>
  <si>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</si>
  <si>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</si>
  <si>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</si>
  <si>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</si>
  <si>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</si>
  <si>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</si>
  <si>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</si>
  <si>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</si>
  <si>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</si>
  <si>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</si>
  <si>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</si>
  <si>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</si>
  <si>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</si>
  <si>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</si>
  <si>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</si>
  <si>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</si>
  <si>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</si>
  <si>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</si>
  <si>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</si>
  <si>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</si>
  <si>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</si>
  <si>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</si>
  <si>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</si>
  <si>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</si>
  <si>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</si>
  <si>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</si>
  <si>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</si>
  <si>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</si>
  <si>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</si>
  <si>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</si>
  <si>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</si>
  <si>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</si>
  <si>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</si>
  <si>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</si>
  <si>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</si>
  <si>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</si>
  <si>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</si>
  <si>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</si>
  <si>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</si>
  <si>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</si>
  <si>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</si>
  <si>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</si>
  <si>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</si>
  <si>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</si>
  <si>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</si>
  <si>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</si>
  <si>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</si>
  <si>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</si>
  <si>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</si>
  <si>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</si>
  <si>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</si>
  <si>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</si>
  <si>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</si>
  <si>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</si>
  <si>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</si>
  <si>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</si>
  <si>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</si>
  <si>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</si>
  <si>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</si>
  <si>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</si>
  <si>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</si>
  <si>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</si>
  <si>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</si>
  <si>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</si>
  <si>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</si>
  <si>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</si>
  <si>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</si>
  <si>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</si>
  <si>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</si>
  <si>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</si>
  <si>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</si>
  <si>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</si>
  <si>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</si>
  <si>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</si>
  <si>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</si>
  <si>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</si>
  <si>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</si>
  <si>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</si>
  <si>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</si>
  <si>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</si>
  <si>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</si>
  <si>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</si>
  <si>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</si>
  <si>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</si>
  <si>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</si>
  <si>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</si>
  <si>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</si>
  <si>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</si>
  <si>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</si>
  <si>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</si>
  <si>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</si>
  <si>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</si>
  <si>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</si>
  <si>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</si>
  <si>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</si>
  <si>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</si>
  <si>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</si>
  <si>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</si>
  <si>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</si>
  <si>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</si>
  <si>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</si>
  <si>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</si>
  <si>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</si>
  <si>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</si>
  <si>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</si>
  <si>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</si>
  <si>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</si>
  <si>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</si>
  <si>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</si>
  <si>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</si>
  <si>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</si>
  <si>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</si>
  <si>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</si>
  <si>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</si>
  <si>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</si>
  <si>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</si>
  <si>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</si>
  <si>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</si>
  <si>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</si>
  <si>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</si>
  <si>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</si>
  <si>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</si>
  <si>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</si>
  <si>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</si>
  <si>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</si>
  <si>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</si>
  <si>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</si>
  <si>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</si>
  <si>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</si>
  <si>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</si>
  <si>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</si>
  <si>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</si>
  <si>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</si>
  <si>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</si>
  <si>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</si>
  <si>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</si>
  <si>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</si>
  <si>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</si>
  <si>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</si>
  <si>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</si>
  <si>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</si>
  <si>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</si>
  <si>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</si>
  <si>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</si>
  <si>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</si>
  <si>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</si>
  <si>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</si>
  <si>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</si>
  <si>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</si>
  <si>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</si>
  <si>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</si>
  <si>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</si>
  <si>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</si>
  <si>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</si>
  <si>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</si>
  <si>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</si>
  <si>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</si>
  <si>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</si>
  <si>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</si>
  <si>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</si>
  <si>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</si>
  <si>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</si>
  <si>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</si>
  <si>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</si>
  <si>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</si>
  <si>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</si>
  <si>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</si>
  <si>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</si>
  <si>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</si>
  <si>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</si>
  <si>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</si>
  <si>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</si>
  <si>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</si>
  <si>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</si>
  <si>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</si>
  <si>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</si>
  <si>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</si>
  <si>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</si>
  <si>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</si>
  <si>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</si>
  <si>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</si>
  <si>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</si>
  <si>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</si>
  <si>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</si>
  <si>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</si>
  <si>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</si>
  <si>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</si>
  <si>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</si>
  <si>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</si>
  <si>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</si>
  <si>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</si>
  <si>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</si>
  <si>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</si>
  <si>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</si>
  <si>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</si>
  <si>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</si>
  <si>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</si>
  <si>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</si>
  <si>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</si>
  <si>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</si>
  <si>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</si>
  <si>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</si>
  <si>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</si>
  <si>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</si>
  <si>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</si>
  <si>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</si>
  <si>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</si>
  <si>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</si>
  <si>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</si>
  <si>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</si>
  <si>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</si>
  <si>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</si>
  <si>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</si>
  <si>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</si>
  <si>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</si>
  <si>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</si>
  <si>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</si>
  <si>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</si>
  <si>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</si>
  <si>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</si>
  <si>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</si>
  <si>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</si>
  <si>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</si>
  <si>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</si>
  <si>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</si>
  <si>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</si>
  <si>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</si>
  <si>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</si>
  <si>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</si>
  <si>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</si>
  <si>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</si>
  <si>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</si>
  <si>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</si>
  <si>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</si>
  <si>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</si>
  <si>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</si>
  <si>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</si>
  <si>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</si>
  <si>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</si>
  <si>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</si>
  <si>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</si>
  <si>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</si>
  <si>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</si>
  <si>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</si>
  <si>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</si>
  <si>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</si>
  <si>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</si>
  <si>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</si>
  <si>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</si>
  <si>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</si>
  <si>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</si>
  <si>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</si>
  <si>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</si>
  <si>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</si>
  <si>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</si>
  <si>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</si>
  <si>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</si>
  <si>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</si>
  <si>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</si>
  <si>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</si>
  <si>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</si>
  <si>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</si>
  <si>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</si>
  <si>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</si>
  <si>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</si>
  <si>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</si>
  <si>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</si>
  <si>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</si>
  <si>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</si>
  <si>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</si>
  <si>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</si>
  <si>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</si>
  <si>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</si>
  <si>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</si>
  <si>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</si>
  <si>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</si>
  <si>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</si>
  <si>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</si>
  <si>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</si>
  <si>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</si>
  <si>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</si>
  <si>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</si>
  <si>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</si>
  <si>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</si>
  <si>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</si>
  <si>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</si>
  <si>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</si>
  <si>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</si>
  <si>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</si>
  <si>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</si>
  <si>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</si>
  <si>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</si>
  <si>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</si>
  <si>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</si>
  <si>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</si>
  <si>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</si>
  <si>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</si>
  <si>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</si>
  <si>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</si>
  <si>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</si>
  <si>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</si>
  <si>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</si>
  <si>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</si>
  <si>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</si>
  <si>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</si>
  <si>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</si>
  <si>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</si>
  <si>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</si>
  <si>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</si>
  <si>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</si>
  <si>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</si>
  <si>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</si>
  <si>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</si>
  <si>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</si>
  <si>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</si>
  <si>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</si>
  <si>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</si>
  <si>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</si>
  <si>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</si>
  <si>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</si>
  <si>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</si>
  <si>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</si>
  <si>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</si>
  <si>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</si>
  <si>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</si>
  <si>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</si>
  <si>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</si>
  <si>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</si>
  <si>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</si>
  <si>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</si>
  <si>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</si>
  <si>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</si>
  <si>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</si>
  <si>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</si>
  <si>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</si>
  <si>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</si>
  <si>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</si>
  <si>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</si>
  <si>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</si>
  <si>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</si>
  <si>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</si>
  <si>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</si>
  <si>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</si>
  <si>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</si>
  <si>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</si>
  <si>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</si>
  <si>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</si>
  <si>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</si>
  <si>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</si>
  <si>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</si>
  <si>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</si>
  <si>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</si>
  <si>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</si>
  <si>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</si>
  <si>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</si>
  <si>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</si>
  <si>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</si>
  <si>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</si>
  <si>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</si>
  <si>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</si>
  <si>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</si>
  <si>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</si>
  <si>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</si>
  <si>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</si>
  <si>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</si>
  <si>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</si>
  <si>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</si>
  <si>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</si>
  <si>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</si>
  <si>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</si>
  <si>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</si>
  <si>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</si>
  <si>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</si>
  <si>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</si>
  <si>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</si>
  <si>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</si>
  <si>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</si>
  <si>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</si>
  <si>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</si>
  <si>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</si>
  <si>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</si>
  <si>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</si>
  <si>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</si>
  <si>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</si>
  <si>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</si>
  <si>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</si>
  <si>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</si>
  <si>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</si>
  <si>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</si>
  <si>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</si>
  <si>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</si>
  <si>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</si>
  <si>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</si>
  <si>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</si>
  <si>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</si>
  <si>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</si>
  <si>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</si>
  <si>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</si>
  <si>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</si>
  <si>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</si>
  <si>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</si>
  <si>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</si>
  <si>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</si>
  <si>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</si>
  <si>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</si>
  <si>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</si>
  <si>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</si>
  <si>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</si>
  <si>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</si>
  <si>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</si>
  <si>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</si>
  <si>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</si>
  <si>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</si>
  <si>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</si>
  <si>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</si>
  <si>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</si>
  <si>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</si>
  <si>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</si>
  <si>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</si>
  <si>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</si>
  <si>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</si>
  <si>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</si>
  <si>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</si>
  <si>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</si>
  <si>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</si>
  <si>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</si>
  <si>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</si>
  <si>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</si>
  <si>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</si>
  <si>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</si>
  <si>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</si>
  <si>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</si>
  <si>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</si>
  <si>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</si>
  <si>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</si>
  <si>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</si>
  <si>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</si>
  <si>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</si>
  <si>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</si>
  <si>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</si>
  <si>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</si>
  <si>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</si>
  <si>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</si>
  <si>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</si>
  <si>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</si>
  <si>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</si>
  <si>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</si>
  <si>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</si>
  <si>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</si>
  <si>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</si>
  <si>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</si>
  <si>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</si>
  <si>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</si>
  <si>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</si>
  <si>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</si>
  <si>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</si>
  <si>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</si>
  <si>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</si>
  <si>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</si>
  <si>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</si>
  <si>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</si>
  <si>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</si>
  <si>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</si>
  <si>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</si>
  <si>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</si>
  <si>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</si>
  <si>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</si>
  <si>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</si>
  <si>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</si>
  <si>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</si>
  <si>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</si>
  <si>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</si>
  <si>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</si>
  <si>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</si>
  <si>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</si>
  <si>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</si>
  <si>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</si>
  <si>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</si>
  <si>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</si>
  <si>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</si>
  <si>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</si>
  <si>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</si>
  <si>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</si>
  <si>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</si>
  <si>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</si>
  <si>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</si>
  <si>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</si>
  <si>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</si>
  <si>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</si>
  <si>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</si>
  <si>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</si>
  <si>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</si>
  <si>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</si>
  <si>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</si>
  <si>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</si>
  <si>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</si>
  <si>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</si>
  <si>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</si>
  <si>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</si>
  <si>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</si>
  <si>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</si>
  <si>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</si>
  <si>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</si>
  <si>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</si>
  <si>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</si>
  <si>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</si>
  <si>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</si>
  <si>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</si>
  <si>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</si>
  <si>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</si>
  <si>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</si>
  <si>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</si>
  <si>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</si>
  <si>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</si>
  <si>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</si>
  <si>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</si>
  <si>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</si>
  <si>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</si>
  <si>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</si>
  <si>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</si>
  <si>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</si>
  <si>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</si>
  <si>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</si>
  <si>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</si>
  <si>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</si>
  <si>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</si>
  <si>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</si>
  <si>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</si>
  <si>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</si>
  <si>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</si>
  <si>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</si>
  <si>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</si>
  <si>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</si>
  <si>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</si>
  <si>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</si>
  <si>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</si>
  <si>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</si>
  <si>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</si>
  <si>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</si>
  <si>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</si>
  <si>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</si>
  <si>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</si>
  <si>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</si>
  <si>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</si>
  <si>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</si>
  <si>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</si>
  <si>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</si>
  <si>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</si>
  <si>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</si>
  <si>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</si>
  <si>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</si>
  <si>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</si>
  <si>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</si>
  <si>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</si>
  <si>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</si>
  <si>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</si>
  <si>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</si>
  <si>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</si>
  <si>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</si>
  <si>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</si>
  <si>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</si>
  <si>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</si>
  <si>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</si>
  <si>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</si>
  <si>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</si>
  <si>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</si>
  <si>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</si>
  <si>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</si>
  <si>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</si>
  <si>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</si>
  <si>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</si>
  <si>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</si>
  <si>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</si>
  <si>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</si>
  <si>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</si>
  <si>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</si>
  <si>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</si>
  <si>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</si>
  <si>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</si>
  <si>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</si>
  <si>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</si>
  <si>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</si>
  <si>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</si>
  <si>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</si>
  <si>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</si>
  <si>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</si>
  <si>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</si>
  <si>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</si>
  <si>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</si>
  <si>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</si>
  <si>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</si>
  <si>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</si>
  <si>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</si>
  <si>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</si>
  <si>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</si>
  <si>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</si>
  <si>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</si>
  <si>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</si>
  <si>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</si>
  <si>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</si>
  <si>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</si>
  <si>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</si>
  <si>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</si>
  <si>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</si>
  <si>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</si>
  <si>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</si>
  <si>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</si>
  <si>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</si>
  <si>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</si>
  <si>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</si>
  <si>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</si>
  <si>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</si>
  <si>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</si>
  <si>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</si>
  <si>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</si>
  <si>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</si>
  <si>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</si>
  <si>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</si>
  <si>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</si>
  <si>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</si>
  <si>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</si>
  <si>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</si>
  <si>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</si>
  <si>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</si>
  <si>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</si>
  <si>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</si>
  <si>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</si>
  <si>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</si>
  <si>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</si>
  <si>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</si>
  <si>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</si>
  <si>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</si>
  <si>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</si>
  <si>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</si>
  <si>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</si>
  <si>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</si>
  <si>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</si>
  <si>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</si>
  <si>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</si>
  <si>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</si>
  <si>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</si>
  <si>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</si>
  <si>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</si>
  <si>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</si>
  <si>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</si>
  <si>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</si>
  <si>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</si>
  <si>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</si>
  <si>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</si>
  <si>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</si>
  <si>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</si>
  <si>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</si>
  <si>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</si>
  <si>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</si>
  <si>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</si>
  <si>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</si>
  <si>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</si>
  <si>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</si>
  <si>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</si>
  <si>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</si>
  <si>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</si>
  <si>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</si>
  <si>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</si>
  <si>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</si>
  <si>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</si>
  <si>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</si>
  <si>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</si>
  <si>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</si>
  <si>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</si>
  <si>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</si>
  <si>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</si>
  <si>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</si>
  <si>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</si>
  <si>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</si>
  <si>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</si>
  <si>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</si>
  <si>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</si>
  <si>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</si>
  <si>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</si>
  <si>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</si>
  <si>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</si>
  <si>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</si>
  <si>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</si>
  <si>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</si>
  <si>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</si>
  <si>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</si>
  <si>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</si>
  <si>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</si>
  <si>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</si>
  <si>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</si>
  <si>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</si>
  <si>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</si>
  <si>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</si>
  <si>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</si>
  <si>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</si>
  <si>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</si>
  <si>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</si>
  <si>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</si>
  <si>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</si>
  <si>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</si>
  <si>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</si>
  <si>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</si>
  <si>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</si>
  <si>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</si>
  <si>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</si>
  <si>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</si>
  <si>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</si>
  <si>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</si>
  <si>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</si>
  <si>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</si>
  <si>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</si>
  <si>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</si>
  <si>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</si>
  <si>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</si>
  <si>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</si>
  <si>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</si>
  <si>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</si>
  <si>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</si>
  <si>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</si>
  <si>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</si>
  <si>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</si>
  <si>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</si>
  <si>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</si>
  <si>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</si>
  <si>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</si>
  <si>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</si>
  <si>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</si>
  <si>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</si>
  <si>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</si>
  <si>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</si>
  <si>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</si>
  <si>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</si>
  <si>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</si>
  <si>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</si>
  <si>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</si>
  <si>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</si>
  <si>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</si>
  <si>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</si>
  <si>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</si>
  <si>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</si>
  <si>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</si>
  <si>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</si>
  <si>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</si>
  <si>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</si>
  <si>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</si>
  <si>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</si>
  <si>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</si>
  <si>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</si>
  <si>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</si>
  <si>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</si>
  <si>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</si>
  <si>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</si>
  <si>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</si>
  <si>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</si>
  <si>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</si>
  <si>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</si>
  <si>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</si>
  <si>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</si>
  <si>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</si>
  <si>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</si>
  <si>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</si>
  <si>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</si>
  <si>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</si>
  <si>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</si>
  <si>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</si>
  <si>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</si>
  <si>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</si>
  <si>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</si>
  <si>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</si>
  <si>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</si>
  <si>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</si>
  <si>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</si>
  <si>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</si>
  <si>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</si>
  <si>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</si>
  <si>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</si>
  <si>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</si>
  <si>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</si>
  <si>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</si>
  <si>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</si>
  <si>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</si>
  <si>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</si>
  <si>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</si>
  <si>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</si>
  <si>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</si>
  <si>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</si>
  <si>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</si>
  <si>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</si>
  <si>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</si>
  <si>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</si>
  <si>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</si>
  <si>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</si>
  <si>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</si>
  <si>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</si>
  <si>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</si>
  <si>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</si>
  <si>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</si>
  <si>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</si>
  <si>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</si>
  <si>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</si>
  <si>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</si>
  <si>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</si>
  <si>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</si>
  <si>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</si>
  <si>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</si>
  <si>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</si>
  <si>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</si>
  <si>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</si>
  <si>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</si>
  <si>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</si>
  <si>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</si>
  <si>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</si>
  <si>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</si>
  <si>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</si>
  <si>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</si>
  <si>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</si>
  <si>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</si>
  <si>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</si>
  <si>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</si>
  <si>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</si>
  <si>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</si>
  <si>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</si>
  <si>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</si>
  <si>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</si>
  <si>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</si>
  <si>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</si>
  <si>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</si>
  <si>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</si>
  <si>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</si>
  <si>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</si>
  <si>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</si>
  <si>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</si>
  <si>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</si>
  <si>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</si>
  <si>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</si>
  <si>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</si>
  <si>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</si>
  <si>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</si>
  <si>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</si>
  <si>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</si>
  <si>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</si>
  <si>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</si>
  <si>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</si>
  <si>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</si>
  <si>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</si>
  <si>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</si>
  <si>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</si>
  <si>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</si>
  <si>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</si>
  <si>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</si>
  <si>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</si>
  <si>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</si>
  <si>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</si>
  <si>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</si>
  <si>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</si>
  <si>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</si>
  <si>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</si>
  <si>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</si>
  <si>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</si>
  <si>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</si>
  <si>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</si>
  <si>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</si>
  <si>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</si>
  <si>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</si>
  <si>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</si>
  <si>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</si>
  <si>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</si>
  <si>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</si>
  <si>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</si>
  <si>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</si>
  <si>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</si>
  <si>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</si>
  <si>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</si>
  <si>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</si>
  <si>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</si>
  <si>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</si>
  <si>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</si>
  <si>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</si>
  <si>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</si>
  <si>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</si>
  <si>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</si>
  <si>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</si>
  <si>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</si>
  <si>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</si>
  <si>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</si>
  <si>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</si>
  <si>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</si>
  <si>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</si>
  <si>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</si>
  <si>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</si>
  <si>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</si>
  <si>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</si>
  <si>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</si>
  <si>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</si>
  <si>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</si>
  <si>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</si>
  <si>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</si>
  <si>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</si>
  <si>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</si>
  <si>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</si>
  <si>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</si>
  <si>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</si>
  <si>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</si>
  <si>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</si>
  <si>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</si>
  <si>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</si>
  <si>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</si>
  <si>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</si>
  <si>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</si>
  <si>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</si>
  <si>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</si>
  <si>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</si>
  <si>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</si>
  <si>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</si>
  <si>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</si>
  <si>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</si>
  <si>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</si>
  <si>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</si>
  <si>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</si>
  <si>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</si>
  <si>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</si>
  <si>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</si>
  <si>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</si>
  <si>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</si>
  <si>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</si>
  <si>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</si>
  <si>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</si>
  <si>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</si>
  <si>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</si>
  <si>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</si>
  <si>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</si>
  <si>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</si>
  <si>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</si>
  <si>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</si>
  <si>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</si>
  <si>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</si>
  <si>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</si>
  <si>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</si>
  <si>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</si>
  <si>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</si>
  <si>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</si>
  <si>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</si>
  <si>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</si>
  <si>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</si>
  <si>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</si>
  <si>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</si>
  <si>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</si>
  <si>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</si>
  <si>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</si>
  <si>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</si>
  <si>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</si>
  <si>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</si>
  <si>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</si>
  <si>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</si>
  <si>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</si>
  <si>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</si>
  <si>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</si>
  <si>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</si>
  <si>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</si>
  <si>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</si>
  <si>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</si>
  <si>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</si>
  <si>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</si>
  <si>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</si>
  <si>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</si>
  <si>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</si>
  <si>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</si>
  <si>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</si>
  <si>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</si>
  <si>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</si>
  <si>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</si>
  <si>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</si>
  <si>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</si>
  <si>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</si>
  <si>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</si>
  <si>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</si>
  <si>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</si>
  <si>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</si>
  <si>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</si>
  <si>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</si>
  <si>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</si>
  <si>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</si>
  <si>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</si>
  <si>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</si>
  <si>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</si>
  <si>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</si>
  <si>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</si>
  <si>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</si>
  <si>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</si>
  <si>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</si>
  <si>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</si>
  <si>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</si>
  <si>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</si>
  <si>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</si>
  <si>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</si>
  <si>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</si>
  <si>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</si>
  <si>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</si>
  <si>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</si>
  <si>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</si>
  <si>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</si>
  <si>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</si>
  <si>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</si>
  <si>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</si>
  <si>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</si>
  <si>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</si>
  <si>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</si>
  <si>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</si>
  <si>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</si>
  <si>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</si>
  <si>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</si>
  <si>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</si>
  <si>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</si>
  <si>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</si>
  <si>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</si>
  <si>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</si>
  <si>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</si>
  <si>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</si>
  <si>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</si>
  <si>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</si>
  <si>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</si>
  <si>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</si>
  <si>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</si>
  <si>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</si>
  <si>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</si>
  <si>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</si>
  <si>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</si>
  <si>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</si>
  <si>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</si>
  <si>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</si>
  <si>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</si>
  <si>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</si>
  <si>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</si>
  <si>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</si>
  <si>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</si>
  <si>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</si>
  <si>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</si>
  <si>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</si>
  <si>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</si>
  <si>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</si>
  <si>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</si>
  <si>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</si>
  <si>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</si>
  <si>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</si>
  <si>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</si>
  <si>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</si>
  <si>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</si>
  <si>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</si>
  <si>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</si>
  <si>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</si>
  <si>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</si>
  <si>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</si>
  <si>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</si>
  <si>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</si>
  <si>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</si>
  <si>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</si>
  <si>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</si>
  <si>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</si>
  <si>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</si>
  <si>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</si>
  <si>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</si>
  <si>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</si>
  <si>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</si>
  <si>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</si>
  <si>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</si>
  <si>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</si>
  <si>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</si>
  <si>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</si>
  <si>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</si>
  <si>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</si>
  <si>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</si>
  <si>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</si>
  <si>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</si>
  <si>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</si>
  <si>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</si>
  <si>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</si>
  <si>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</si>
  <si>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</si>
  <si>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</si>
  <si>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</si>
  <si>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</si>
  <si>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</si>
  <si>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</si>
  <si>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</si>
  <si>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</si>
  <si>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</si>
  <si>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</si>
  <si>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</si>
  <si>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</si>
  <si>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</si>
  <si>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</si>
  <si>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</si>
  <si>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</si>
  <si>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</si>
  <si>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</si>
  <si>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</si>
  <si>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</si>
  <si>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</si>
  <si>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</si>
  <si>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</si>
  <si>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</si>
  <si>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</si>
  <si>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</si>
  <si>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</si>
  <si>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</si>
  <si>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</si>
  <si>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</si>
  <si>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</si>
  <si>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</si>
  <si>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</si>
  <si>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</si>
  <si>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</si>
  <si>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</si>
  <si>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</si>
  <si>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</si>
  <si>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</si>
  <si>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</si>
  <si>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</si>
  <si>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</si>
  <si>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</si>
  <si>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</si>
  <si>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</si>
  <si>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</si>
  <si>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</si>
  <si>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</si>
  <si>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</si>
  <si>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</si>
  <si>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</si>
  <si>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</si>
  <si>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</si>
  <si>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</si>
  <si>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</si>
  <si>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</si>
  <si>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</si>
  <si>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</si>
  <si>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</si>
  <si>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</si>
  <si>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</si>
  <si>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</si>
  <si>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</si>
  <si>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</si>
  <si>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</si>
  <si>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</si>
  <si>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</si>
  <si>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</si>
  <si>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</si>
  <si>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</si>
  <si>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</si>
  <si>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</si>
  <si>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</si>
  <si>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</si>
  <si>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</si>
  <si>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</si>
  <si>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</si>
  <si>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</si>
  <si>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</si>
  <si>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</si>
  <si>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</si>
  <si>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</si>
  <si>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</si>
  <si>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</si>
  <si>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</si>
  <si>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</si>
  <si>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</si>
  <si>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</si>
  <si>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</si>
  <si>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</si>
  <si>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</si>
  <si>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</si>
  <si>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</si>
  <si>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</si>
  <si>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</si>
  <si>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</si>
  <si>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</si>
  <si>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</si>
  <si>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</si>
  <si>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</si>
  <si>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</si>
  <si>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</si>
  <si>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</si>
  <si>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</si>
  <si>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</si>
  <si>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</si>
  <si>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</si>
  <si>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</si>
  <si>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</si>
  <si>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</si>
  <si>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</si>
  <si>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</si>
  <si>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</si>
  <si>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</si>
  <si>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</si>
  <si>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</si>
  <si>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</si>
  <si>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</si>
  <si>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</si>
  <si>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</si>
  <si>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</si>
  <si>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</si>
  <si>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</si>
  <si>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</si>
  <si>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</si>
  <si>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</si>
  <si>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</si>
  <si>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</si>
  <si>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</si>
  <si>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</si>
  <si>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</si>
  <si>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</si>
  <si>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</si>
  <si>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</si>
  <si>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</si>
  <si>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</si>
  <si>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</si>
  <si>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</si>
  <si>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</si>
  <si>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</si>
  <si>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</si>
  <si>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</si>
  <si>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</si>
  <si>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</si>
  <si>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</si>
  <si>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</si>
  <si>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</si>
  <si>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</si>
  <si>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</si>
  <si>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</si>
  <si>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</si>
  <si>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</si>
  <si>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</si>
  <si>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</si>
  <si>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</si>
  <si>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</si>
  <si>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</si>
  <si>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</si>
  <si>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</si>
  <si>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</si>
  <si>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</si>
  <si>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</si>
  <si>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</si>
  <si>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</si>
  <si>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</si>
  <si>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</si>
  <si>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</si>
  <si>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</si>
  <si>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</si>
  <si>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</si>
  <si>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</si>
  <si>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</si>
  <si>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</si>
  <si>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</si>
  <si>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</si>
  <si>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</si>
  <si>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</si>
  <si>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</si>
  <si>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</si>
  <si>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</si>
  <si>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</si>
  <si>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</si>
  <si>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</si>
  <si>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</si>
  <si>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</si>
  <si>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</si>
  <si>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</si>
  <si>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</si>
  <si>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</si>
  <si>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</si>
  <si>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</si>
  <si>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</si>
  <si>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</si>
  <si>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</si>
  <si>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</si>
  <si>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</si>
  <si>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</si>
  <si>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</si>
  <si>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</si>
  <si>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</si>
  <si>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</si>
  <si>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</si>
  <si>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</si>
  <si>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</si>
  <si>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</si>
  <si>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</si>
  <si>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</si>
  <si>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</si>
  <si>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</si>
  <si>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</si>
  <si>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</si>
  <si>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</si>
  <si>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</si>
  <si>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</si>
  <si>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</si>
  <si>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</si>
  <si>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</si>
  <si>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</si>
  <si>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</si>
  <si>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</si>
  <si>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</si>
  <si>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</si>
  <si>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</si>
  <si>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</si>
  <si>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</si>
  <si>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</si>
  <si>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</si>
  <si>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</si>
  <si>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</si>
  <si>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</si>
  <si>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</si>
  <si>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</si>
  <si>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</si>
  <si>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</si>
  <si>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</si>
  <si>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</si>
  <si>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</si>
  <si>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</si>
  <si>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</si>
  <si>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</si>
  <si>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</si>
  <si>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</si>
  <si>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</si>
  <si>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</si>
  <si>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</si>
  <si>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</si>
  <si>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</si>
  <si>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</si>
  <si>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</si>
  <si>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</si>
  <si>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</si>
  <si>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</si>
  <si>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</si>
  <si>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</si>
  <si>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</si>
  <si>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</si>
  <si>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</si>
  <si>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</si>
  <si>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</si>
  <si>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</si>
  <si>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</si>
  <si>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</si>
  <si>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</si>
  <si>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</si>
  <si>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</si>
  <si>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</si>
  <si>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</si>
  <si>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</si>
  <si>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</si>
  <si>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</si>
  <si>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</si>
  <si>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</si>
  <si>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</si>
  <si>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</si>
  <si>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</si>
  <si>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</si>
  <si>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</si>
  <si>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</si>
  <si>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</si>
  <si>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</si>
  <si>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</si>
  <si>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</si>
  <si>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</si>
  <si>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</si>
  <si>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</si>
  <si>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</si>
  <si>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</si>
  <si>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</si>
  <si>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</si>
  <si>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</si>
  <si>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</si>
  <si>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</si>
  <si>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</si>
  <si>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</si>
  <si>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</si>
  <si>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</si>
  <si>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</si>
  <si>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</si>
  <si>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</si>
  <si>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</si>
  <si>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</si>
  <si>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</si>
  <si>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</si>
  <si>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</si>
  <si>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</si>
  <si>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</si>
  <si>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</si>
  <si>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</si>
  <si>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</si>
  <si>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</si>
  <si>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</si>
  <si>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</si>
  <si>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</si>
  <si>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</si>
  <si>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</si>
  <si>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</si>
  <si>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</si>
  <si>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</si>
  <si>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</si>
  <si>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</si>
  <si>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</si>
  <si>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</si>
  <si>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</si>
  <si>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</si>
  <si>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</si>
  <si>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</si>
  <si>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</si>
  <si>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</si>
  <si>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</si>
  <si>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</si>
  <si>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</si>
  <si>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</si>
  <si>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</si>
  <si>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</si>
  <si>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</si>
  <si>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</si>
  <si>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</si>
  <si>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</si>
  <si>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</si>
  <si>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</si>
  <si>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</si>
  <si>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</si>
  <si>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</si>
  <si>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</si>
  <si>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</si>
  <si>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</si>
  <si>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</si>
  <si>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</si>
  <si>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</si>
  <si>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</si>
  <si>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</si>
  <si>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</si>
  <si>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</si>
  <si>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</si>
  <si>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</si>
  <si>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</si>
  <si>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</si>
  <si>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</si>
  <si>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</si>
  <si>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</si>
  <si>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</si>
  <si>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</si>
  <si>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</si>
  <si>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</si>
  <si>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</si>
  <si>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</si>
  <si>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</si>
  <si>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</si>
  <si>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</si>
  <si>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</si>
  <si>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</si>
  <si>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</si>
  <si>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</si>
  <si>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</si>
  <si>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</si>
  <si>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</si>
  <si>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</si>
  <si>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</si>
  <si>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</si>
  <si>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</si>
  <si>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</si>
  <si>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</si>
  <si>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</si>
  <si>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</si>
  <si>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</si>
  <si>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</si>
  <si>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</si>
  <si>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</si>
  <si>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</si>
  <si>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</si>
  <si>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</si>
  <si>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</si>
  <si>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</si>
  <si>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</si>
  <si>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</si>
  <si>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</si>
  <si>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</si>
  <si>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</si>
  <si>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</si>
  <si>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</si>
  <si>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</si>
  <si>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</si>
  <si>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</si>
  <si>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</si>
  <si>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</si>
  <si>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</si>
  <si>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</si>
  <si>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</si>
  <si>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</si>
  <si>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</si>
  <si>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</si>
  <si>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</si>
  <si>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</si>
  <si>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</si>
  <si>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</si>
  <si>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</si>
  <si>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</si>
  <si>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</si>
  <si>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</si>
  <si>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</si>
  <si>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</si>
  <si>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</si>
  <si>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</si>
  <si>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</si>
  <si>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</si>
  <si>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</si>
  <si>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</si>
  <si>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</si>
  <si>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</si>
  <si>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</si>
  <si>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</si>
  <si>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</si>
  <si>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</si>
  <si>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</si>
  <si>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</si>
  <si>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</si>
  <si>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</si>
  <si>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</si>
  <si>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</si>
  <si>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</si>
  <si>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</si>
  <si>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</si>
  <si>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</si>
  <si>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</si>
  <si>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</si>
  <si>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</si>
  <si>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</si>
  <si>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</si>
  <si>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</si>
  <si>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</si>
  <si>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</si>
  <si>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</si>
  <si>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</si>
  <si>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</si>
  <si>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</si>
  <si>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</si>
  <si>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</si>
  <si>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</si>
  <si>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</si>
  <si>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</si>
  <si>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</si>
  <si>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</si>
  <si>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</si>
  <si>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</si>
  <si>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</si>
  <si>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</si>
  <si>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</si>
  <si>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</si>
  <si>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</si>
  <si>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</si>
  <si>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</si>
  <si>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</si>
  <si>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</si>
  <si>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</si>
  <si>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</si>
  <si>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</si>
  <si>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</si>
  <si>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</si>
  <si>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</si>
  <si>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</si>
  <si>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</si>
  <si>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</si>
  <si>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</si>
  <si>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</si>
  <si>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</si>
  <si>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</si>
  <si>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</si>
  <si>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</si>
  <si>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</si>
  <si>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</si>
  <si>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</si>
  <si>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</si>
  <si>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</si>
  <si>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</si>
  <si>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</si>
  <si>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</si>
  <si>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</si>
  <si>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</si>
  <si>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</si>
  <si>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</si>
  <si>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</si>
  <si>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</si>
  <si>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</si>
  <si>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</si>
  <si>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</si>
  <si>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</si>
  <si>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</si>
  <si>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</si>
  <si>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</si>
  <si>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</si>
  <si>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</si>
  <si>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</si>
  <si>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</si>
  <si>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</si>
  <si>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</si>
  <si>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</si>
  <si>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</si>
  <si>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</si>
  <si>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</si>
  <si>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</si>
  <si>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</si>
  <si>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</si>
  <si>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</si>
  <si>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</si>
  <si>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</si>
  <si>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</si>
  <si>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</si>
  <si>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</si>
  <si>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</si>
  <si>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</si>
  <si>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</si>
  <si>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</si>
  <si>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</si>
  <si>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</si>
  <si>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</si>
  <si>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</si>
  <si>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</si>
  <si>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</si>
  <si>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</si>
  <si>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</si>
  <si>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</si>
  <si>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</si>
  <si>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</si>
  <si>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</si>
  <si>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</si>
  <si>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</si>
  <si>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</si>
  <si>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</si>
  <si>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</si>
  <si>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</si>
  <si>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</si>
  <si>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</si>
  <si>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</si>
  <si>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</si>
  <si>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</si>
  <si>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</si>
  <si>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</si>
  <si>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</si>
  <si>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</si>
  <si>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</si>
  <si>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</si>
  <si>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</si>
  <si>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</si>
  <si>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</si>
  <si>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</si>
  <si>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</si>
  <si>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</si>
  <si>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</si>
  <si>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</si>
  <si>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</si>
  <si>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</si>
  <si>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</si>
  <si>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</si>
  <si>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</si>
  <si>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</si>
  <si>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</si>
  <si>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</si>
  <si>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</si>
  <si>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</si>
  <si>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</si>
  <si>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</si>
  <si>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</si>
  <si>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</si>
  <si>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</si>
  <si>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</si>
  <si>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</si>
  <si>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</si>
  <si>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</si>
  <si>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</si>
  <si>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</si>
  <si>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</si>
  <si>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</si>
  <si>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</si>
  <si>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</si>
  <si>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</si>
  <si>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</si>
  <si>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</si>
  <si>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</si>
  <si>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</si>
  <si>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</si>
  <si>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</si>
  <si>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</si>
  <si>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</si>
  <si>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</si>
  <si>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</si>
  <si>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</si>
  <si>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</si>
  <si>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</si>
  <si>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</si>
  <si>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</si>
  <si>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</si>
  <si>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</si>
  <si>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</si>
  <si>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</si>
  <si>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</si>
  <si>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</si>
  <si>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</si>
  <si>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</si>
  <si>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</si>
  <si>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</si>
  <si>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</si>
  <si>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</si>
  <si>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</si>
  <si>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</si>
  <si>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</si>
  <si>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</si>
  <si>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</si>
  <si>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</si>
  <si>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</si>
  <si>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</si>
  <si>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</si>
  <si>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</si>
  <si>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</si>
  <si>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</si>
  <si>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</si>
  <si>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</si>
  <si>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</si>
  <si>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</si>
  <si>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</si>
  <si>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</si>
  <si>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</si>
  <si>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</si>
  <si>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</si>
  <si>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</si>
  <si>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</si>
  <si>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</si>
  <si>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</si>
  <si>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</si>
  <si>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</si>
  <si>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</si>
  <si>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</si>
  <si>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</si>
  <si>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</si>
  <si>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</si>
  <si>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</si>
  <si>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</si>
  <si>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</si>
  <si>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</si>
  <si>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</si>
  <si>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</si>
  <si>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</si>
  <si>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</si>
  <si>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</si>
  <si>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</si>
  <si>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</si>
  <si>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</si>
  <si>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</si>
  <si>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</si>
  <si>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</si>
  <si>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</si>
  <si>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</si>
  <si>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</si>
  <si>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</si>
  <si>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</si>
  <si>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</si>
  <si>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</si>
  <si>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</si>
  <si>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</si>
  <si>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</si>
  <si>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</si>
  <si>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</si>
  <si>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</si>
  <si>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</si>
  <si>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</si>
  <si>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</si>
  <si>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</si>
  <si>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</si>
  <si>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</si>
  <si>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</si>
  <si>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</si>
  <si>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</si>
  <si>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</si>
  <si>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</si>
  <si>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</si>
  <si>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</si>
  <si>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</si>
  <si>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</si>
  <si>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</si>
  <si>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</si>
  <si>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</si>
  <si>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</si>
  <si>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</si>
  <si>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</si>
  <si>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</si>
  <si>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</si>
  <si>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</si>
  <si>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</si>
  <si>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</si>
  <si>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</si>
  <si>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</si>
  <si>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</si>
  <si>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</si>
  <si>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</si>
  <si>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</si>
  <si>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</si>
  <si>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</si>
  <si>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</si>
  <si>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</si>
  <si>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</si>
  <si>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</si>
  <si>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</si>
  <si>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</si>
  <si>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</si>
  <si>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</si>
  <si>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</si>
  <si>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</si>
  <si>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</si>
  <si>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</si>
  <si>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</si>
  <si>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</si>
  <si>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</si>
  <si>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</si>
  <si>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</si>
  <si>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</si>
  <si>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</si>
  <si>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</si>
  <si>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</si>
  <si>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</si>
  <si>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</si>
  <si>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</si>
  <si>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</si>
  <si>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</si>
  <si>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</si>
  <si>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</si>
  <si>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</si>
  <si>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</si>
  <si>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</si>
  <si>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</si>
  <si>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</si>
  <si>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</si>
  <si>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</si>
  <si>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</si>
  <si>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</si>
  <si>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</si>
  <si>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</si>
  <si>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</si>
  <si>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</si>
  <si>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</si>
  <si>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</si>
  <si>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</si>
  <si>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</si>
  <si>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</si>
  <si>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</si>
  <si>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</si>
  <si>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</si>
  <si>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</si>
  <si>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</si>
  <si>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</si>
  <si>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</si>
  <si>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</si>
  <si>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</si>
  <si>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</si>
  <si>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</si>
  <si>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</si>
  <si>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</si>
  <si>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</si>
  <si>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</si>
  <si>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</si>
  <si>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</si>
  <si>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</si>
  <si>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</si>
  <si>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</si>
  <si>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</si>
  <si>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</si>
  <si>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</si>
  <si>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</si>
  <si>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</si>
  <si>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</si>
  <si>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</si>
  <si>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</si>
  <si>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</si>
  <si>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</si>
  <si>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</si>
  <si>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</si>
  <si>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</si>
  <si>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</si>
  <si>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</si>
  <si>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</si>
  <si>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</si>
  <si>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</si>
  <si>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</si>
  <si>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</si>
  <si>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</si>
  <si>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</si>
  <si>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</si>
  <si>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</si>
  <si>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</si>
  <si>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</si>
  <si>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</si>
  <si>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</si>
  <si>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</si>
  <si>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</si>
  <si>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</si>
  <si>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</si>
  <si>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</si>
  <si>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</si>
  <si>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</si>
  <si>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</si>
  <si>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</si>
  <si>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</si>
  <si>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</si>
  <si>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</si>
  <si>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</si>
  <si>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</si>
  <si>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</si>
  <si>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</si>
  <si>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</si>
  <si>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</si>
  <si>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</si>
  <si>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</si>
  <si>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</si>
  <si>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</si>
  <si>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</si>
  <si>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</si>
  <si>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</si>
  <si>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</si>
  <si>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</si>
  <si>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</si>
  <si>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</si>
  <si>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</si>
  <si>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</si>
  <si>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</si>
  <si>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</si>
  <si>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</si>
  <si>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</si>
  <si>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</si>
  <si>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</si>
  <si>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</si>
  <si>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</si>
  <si>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</si>
  <si>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</si>
  <si>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</si>
  <si>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</si>
  <si>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</si>
  <si>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</si>
  <si>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</si>
  <si>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</si>
  <si>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</si>
  <si>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</si>
  <si>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</si>
  <si>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</si>
  <si>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</si>
  <si>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</si>
  <si>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</si>
  <si>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</si>
  <si>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</si>
  <si>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</si>
  <si>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</si>
  <si>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</si>
  <si>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</si>
  <si>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</si>
  <si>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</si>
  <si>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</si>
  <si>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</si>
  <si>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</si>
  <si>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</si>
  <si>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</si>
  <si>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</si>
  <si>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</si>
  <si>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</si>
  <si>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</si>
  <si>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</si>
  <si>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</si>
  <si>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</si>
  <si>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</si>
  <si>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</si>
  <si>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</si>
  <si>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</si>
  <si>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</si>
  <si>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</si>
  <si>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</si>
  <si>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</si>
  <si>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</si>
  <si>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</si>
  <si>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</si>
  <si>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</si>
  <si>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</si>
  <si>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</si>
  <si>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</si>
  <si>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</si>
  <si>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</si>
  <si>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</si>
  <si>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</si>
  <si>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</si>
  <si>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</si>
  <si>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</si>
  <si>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</si>
  <si>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</si>
  <si>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</si>
  <si>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</si>
  <si>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</si>
  <si>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</si>
  <si>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</si>
  <si>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</si>
  <si>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</si>
  <si>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</si>
  <si>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</si>
  <si>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</si>
  <si>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</si>
  <si>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</si>
  <si>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</si>
  <si>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</si>
  <si>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</si>
  <si>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</si>
  <si>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</si>
  <si>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</si>
  <si>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</si>
  <si>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</si>
  <si>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</si>
  <si>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</si>
  <si>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</si>
  <si>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</si>
  <si>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</si>
  <si>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</si>
  <si>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</si>
  <si>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</si>
  <si>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</si>
  <si>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</si>
  <si>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</si>
  <si>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</si>
  <si>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</si>
  <si>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</si>
  <si>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</si>
  <si>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</si>
  <si>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</si>
  <si>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</si>
  <si>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</si>
  <si>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</si>
  <si>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</si>
  <si>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</si>
  <si>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</si>
  <si>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</si>
  <si>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</si>
  <si>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</si>
  <si>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</si>
  <si>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</si>
  <si>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</si>
  <si>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</si>
  <si>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</si>
  <si>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</si>
  <si>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</si>
  <si>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</si>
  <si>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</si>
  <si>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</si>
  <si>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</si>
  <si>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</si>
  <si>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</si>
  <si>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</si>
  <si>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</si>
  <si>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</si>
  <si>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</si>
  <si>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</si>
  <si>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</si>
  <si>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</si>
  <si>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</si>
  <si>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</si>
  <si>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</si>
  <si>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</si>
  <si>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</si>
  <si>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</si>
  <si>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</si>
  <si>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</si>
  <si>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</si>
  <si>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</si>
  <si>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</si>
  <si>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</si>
  <si>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</si>
  <si>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</si>
  <si>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</si>
  <si>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</si>
  <si>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</si>
  <si>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</si>
  <si>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</si>
  <si>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</si>
  <si>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</si>
  <si>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</si>
  <si>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</si>
  <si>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</si>
  <si>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</si>
  <si>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</si>
  <si>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</si>
  <si>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</si>
  <si>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</si>
  <si>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</si>
  <si>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</si>
  <si>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</si>
  <si>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</si>
  <si>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</si>
  <si>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</si>
  <si>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</si>
  <si>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</si>
  <si>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</si>
  <si>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</si>
  <si>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</si>
  <si>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</si>
  <si>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</si>
  <si>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</si>
  <si>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</si>
  <si>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</si>
  <si>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</si>
  <si>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</si>
  <si>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</si>
  <si>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</si>
  <si>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</si>
  <si>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</si>
  <si>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</si>
  <si>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</si>
  <si>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</si>
  <si>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</si>
  <si>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</si>
  <si>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</si>
  <si>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</si>
  <si>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</si>
  <si>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</si>
  <si>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</si>
  <si>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</si>
  <si>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</si>
  <si>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</si>
  <si>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</si>
  <si>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</si>
  <si>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</si>
  <si>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</si>
  <si>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</si>
  <si>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</si>
  <si>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</si>
  <si>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</si>
  <si>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</si>
  <si>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</si>
  <si>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</si>
  <si>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</si>
  <si>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</si>
  <si>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</si>
  <si>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</si>
  <si>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</si>
  <si>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</si>
  <si>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</si>
  <si>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</si>
  <si>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</si>
  <si>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</si>
  <si>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</si>
  <si>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</si>
  <si>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</si>
  <si>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</si>
  <si>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</si>
  <si>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</si>
  <si>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</si>
  <si>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</si>
  <si>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</si>
  <si>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</si>
  <si>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</si>
  <si>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</si>
  <si>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</si>
  <si>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</si>
  <si>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</si>
  <si>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</si>
  <si>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</si>
  <si>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</si>
  <si>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</si>
  <si>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</si>
  <si>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</si>
  <si>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</si>
  <si>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</si>
  <si>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</si>
  <si>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</si>
  <si>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</si>
  <si>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</si>
  <si>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</si>
  <si>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</si>
  <si>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</si>
  <si>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</si>
  <si>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</si>
  <si>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</si>
  <si>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</si>
  <si>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</si>
  <si>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</si>
  <si>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</si>
  <si>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</si>
  <si>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</si>
  <si>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</si>
  <si>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</si>
  <si>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</si>
  <si>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</si>
  <si>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</si>
  <si>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</si>
  <si>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</si>
  <si>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</si>
  <si>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</si>
  <si>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</si>
  <si>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</si>
  <si>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</si>
  <si>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</si>
  <si>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</si>
  <si>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</si>
  <si>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</si>
  <si>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</si>
  <si>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</si>
  <si>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</si>
  <si>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</si>
  <si>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</si>
  <si>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</si>
  <si>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</si>
  <si>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</si>
  <si>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</si>
  <si>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</si>
  <si>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</si>
  <si>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</si>
  <si>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</si>
  <si>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</si>
  <si>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</si>
  <si>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</si>
  <si>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</si>
  <si>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</si>
  <si>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</si>
  <si>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</si>
  <si>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</si>
  <si>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</si>
  <si>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</si>
  <si>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</si>
  <si>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</si>
  <si>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</si>
  <si>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</si>
  <si>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</si>
  <si>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</si>
  <si>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</si>
  <si>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</si>
  <si>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</si>
  <si>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</si>
  <si>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</si>
  <si>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</si>
  <si>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</si>
  <si>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</si>
  <si>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</si>
  <si>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</si>
  <si>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</si>
  <si>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</si>
  <si>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</si>
  <si>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</si>
  <si>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</si>
  <si>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</si>
  <si>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</si>
  <si>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</si>
  <si>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</si>
  <si>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</si>
  <si>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</si>
  <si>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</si>
  <si>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</si>
  <si>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</si>
  <si>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</si>
  <si>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</si>
  <si>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</si>
  <si>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</si>
  <si>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</si>
  <si>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</si>
  <si>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</si>
  <si>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</si>
  <si>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</si>
  <si>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</si>
  <si>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</si>
  <si>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</si>
  <si>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</si>
  <si>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</si>
  <si>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</si>
  <si>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</si>
  <si>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</si>
  <si>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</si>
  <si>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</si>
  <si>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</si>
  <si>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</si>
  <si>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</si>
  <si>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</si>
  <si>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</si>
  <si>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</si>
  <si>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</si>
  <si>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</si>
  <si>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</si>
  <si>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</si>
  <si>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</si>
  <si>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</si>
  <si>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</si>
  <si>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</si>
  <si>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</si>
  <si>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</si>
  <si>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</si>
  <si>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</si>
  <si>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</si>
  <si>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</si>
  <si>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</si>
  <si>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</si>
  <si>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</si>
  <si>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</si>
  <si>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</si>
  <si>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</si>
  <si>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</si>
  <si>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</si>
  <si>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</si>
  <si>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</si>
  <si>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</si>
  <si>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</si>
  <si>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</si>
  <si>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</si>
  <si>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</si>
  <si>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</si>
  <si>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</si>
  <si>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</si>
  <si>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</si>
  <si>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</si>
  <si>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</si>
  <si>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</si>
  <si>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</si>
  <si>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</si>
  <si>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</si>
  <si>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</si>
  <si>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</si>
  <si>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</si>
  <si>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</si>
  <si>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</si>
  <si>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</si>
  <si>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</si>
  <si>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</si>
  <si>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</si>
  <si>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</si>
  <si>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</si>
  <si>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</si>
  <si>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</si>
  <si>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</si>
  <si>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</si>
  <si>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</si>
  <si>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</si>
  <si>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</si>
  <si>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</si>
  <si>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</si>
  <si>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</si>
  <si>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</si>
  <si>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</si>
  <si>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</si>
  <si>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</si>
  <si>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</si>
  <si>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</si>
  <si>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</si>
  <si>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</si>
  <si>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</si>
  <si>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</si>
  <si>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</si>
  <si>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</si>
  <si>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</si>
  <si>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</si>
  <si>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</si>
  <si>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</si>
  <si>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</si>
  <si>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</si>
  <si>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</si>
  <si>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</si>
  <si>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</si>
  <si>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</si>
  <si>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</si>
  <si>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</si>
  <si>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</si>
  <si>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</si>
  <si>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</si>
  <si>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</si>
  <si>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</si>
  <si>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</si>
  <si>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</si>
  <si>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</si>
  <si>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</si>
  <si>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</si>
  <si>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</si>
  <si>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</si>
  <si>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</si>
  <si>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</si>
  <si>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</si>
  <si>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</si>
  <si>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</si>
  <si>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</si>
  <si>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</si>
  <si>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</si>
  <si>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</si>
  <si>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</si>
  <si>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</si>
  <si>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</si>
  <si>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</si>
  <si>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</si>
  <si>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</si>
  <si>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</si>
  <si>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</si>
  <si>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</si>
  <si>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</si>
  <si>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</si>
  <si>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</si>
  <si>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</si>
  <si>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</si>
  <si>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</si>
  <si>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</si>
  <si>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</si>
  <si>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</si>
  <si>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</si>
  <si>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</si>
  <si>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</si>
  <si>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</si>
  <si>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</si>
  <si>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</si>
  <si>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</si>
  <si>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</si>
  <si>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</si>
  <si>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</si>
  <si>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</si>
  <si>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</si>
  <si>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</si>
  <si>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</si>
  <si>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</si>
  <si>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</si>
  <si>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</si>
  <si>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</si>
  <si>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</si>
  <si>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</si>
  <si>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</si>
  <si>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</si>
  <si>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</si>
  <si>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</si>
  <si>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</si>
  <si>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</si>
  <si>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</si>
  <si>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</si>
  <si>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</si>
  <si>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</si>
  <si>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</si>
  <si>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</si>
  <si>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</si>
  <si>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</si>
  <si>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</si>
  <si>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</si>
  <si>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</si>
  <si>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</si>
  <si>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</si>
  <si>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</si>
  <si>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</si>
  <si>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</si>
  <si>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</si>
  <si>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</si>
  <si>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</si>
  <si>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</si>
  <si>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</si>
  <si>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</si>
  <si>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</si>
  <si>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</si>
  <si>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</si>
  <si>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</si>
  <si>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</si>
  <si>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</si>
  <si>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</si>
  <si>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</si>
  <si>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</si>
  <si>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</si>
  <si>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</si>
  <si>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</si>
  <si>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</si>
  <si>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</si>
  <si>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</si>
  <si>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</si>
  <si>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</si>
  <si>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</si>
  <si>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</si>
  <si>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</si>
  <si>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</si>
  <si>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</si>
  <si>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</si>
  <si>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</si>
  <si>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</si>
  <si>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</si>
  <si>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</si>
  <si>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</si>
  <si>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</si>
  <si>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</si>
  <si>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</si>
  <si>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</si>
  <si>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</si>
  <si>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</si>
  <si>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</si>
  <si>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</si>
  <si>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</si>
  <si>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</si>
  <si>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</si>
  <si>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</si>
  <si>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</si>
  <si>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</si>
  <si>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</si>
  <si>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</si>
  <si>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</si>
  <si>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</si>
  <si>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</si>
  <si>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</si>
  <si>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</si>
  <si>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</si>
  <si>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</si>
  <si>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</si>
  <si>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</si>
  <si>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</si>
  <si>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</si>
  <si>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</si>
  <si>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</si>
  <si>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</si>
  <si>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</si>
  <si>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</si>
  <si>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</si>
  <si>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</si>
  <si>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</si>
  <si>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</si>
  <si>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</si>
  <si>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</si>
  <si>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</si>
  <si>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</si>
  <si>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</si>
  <si>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</si>
  <si>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</si>
  <si>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</si>
  <si>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</si>
  <si>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</si>
  <si>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</si>
  <si>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</si>
  <si>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</si>
  <si>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</si>
  <si>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</si>
  <si>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</si>
  <si>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</si>
  <si>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</si>
  <si>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</si>
  <si>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</si>
  <si>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</si>
  <si>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</si>
  <si>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</si>
  <si>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</si>
  <si>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</si>
  <si>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</si>
  <si>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</si>
  <si>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</si>
  <si>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</si>
  <si>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</si>
  <si>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</si>
  <si>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</si>
  <si>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</si>
  <si>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</si>
  <si>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</si>
  <si>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</si>
  <si>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</si>
  <si>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</si>
  <si>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</si>
  <si>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</si>
  <si>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</si>
  <si>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</si>
  <si>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</si>
  <si>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</si>
  <si>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</si>
  <si>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</si>
  <si>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</si>
  <si>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</si>
  <si>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</si>
  <si>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</si>
  <si>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</si>
  <si>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</si>
  <si>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</si>
  <si>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</si>
  <si>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</si>
  <si>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</si>
  <si>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</si>
  <si>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</si>
  <si>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</si>
  <si>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</si>
  <si>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</si>
  <si>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</si>
  <si>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</si>
  <si>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</si>
  <si>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</si>
  <si>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</si>
  <si>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</si>
  <si>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</si>
  <si>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</si>
  <si>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</si>
  <si>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</si>
  <si>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</si>
  <si>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</si>
  <si>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</si>
  <si>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</si>
  <si>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</si>
  <si>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</si>
  <si>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</si>
  <si>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</si>
  <si>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</si>
  <si>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</si>
  <si>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</si>
  <si>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</si>
  <si>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</si>
  <si>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</si>
  <si>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</si>
  <si>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</si>
  <si>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</si>
  <si>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</si>
  <si>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</si>
  <si>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</si>
  <si>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</si>
  <si>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</si>
  <si>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</si>
  <si>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</si>
  <si>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</si>
  <si>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</si>
  <si>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</si>
  <si>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</si>
  <si>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</si>
  <si>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</si>
  <si>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</si>
  <si>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</si>
  <si>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</si>
  <si>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</si>
  <si>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</si>
  <si>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</si>
  <si>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</si>
  <si>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</si>
  <si>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</si>
  <si>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</si>
  <si>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</si>
  <si>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</si>
  <si>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</si>
  <si>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</si>
  <si>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</si>
  <si>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</si>
  <si>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</si>
  <si>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</si>
  <si>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</si>
  <si>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</si>
  <si>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</si>
  <si>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</si>
  <si>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</si>
  <si>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</si>
  <si>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</si>
  <si>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</si>
  <si>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</si>
  <si>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</si>
  <si>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</si>
  <si>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</si>
  <si>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</si>
  <si>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</si>
  <si>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</si>
  <si>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</si>
  <si>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</si>
  <si>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</si>
  <si>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</si>
  <si>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</si>
  <si>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</si>
  <si>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</si>
  <si>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</si>
  <si>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</si>
  <si>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</si>
  <si>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</si>
  <si>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</si>
  <si>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</si>
  <si>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</si>
  <si>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</si>
  <si>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</si>
  <si>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</si>
  <si>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</si>
  <si>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</si>
  <si>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</si>
  <si>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</si>
  <si>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</si>
  <si>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</si>
  <si>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</si>
  <si>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</si>
  <si>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</si>
  <si>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</si>
  <si>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</si>
  <si>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</si>
  <si>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</si>
  <si>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</si>
  <si>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</si>
  <si>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</si>
  <si>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</si>
  <si>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</si>
  <si>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</si>
  <si>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</si>
  <si>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</si>
  <si>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</si>
  <si>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</si>
  <si>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</si>
  <si>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</si>
  <si>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</si>
  <si>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</si>
  <si>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</si>
  <si>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</si>
  <si>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</si>
  <si>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</si>
  <si>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</si>
  <si>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</si>
  <si>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</si>
  <si>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</si>
  <si>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</si>
  <si>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</si>
  <si>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</si>
  <si>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</si>
  <si>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</si>
  <si>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</si>
  <si>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</si>
  <si>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</si>
  <si>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</si>
  <si>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</si>
  <si>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</si>
  <si>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</si>
  <si>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</si>
  <si>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</si>
  <si>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</si>
  <si>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</si>
  <si>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</si>
  <si>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</si>
  <si>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</si>
  <si>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</si>
  <si>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</si>
  <si>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</si>
  <si>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</si>
  <si>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</si>
  <si>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</si>
  <si>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</si>
  <si>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</si>
  <si>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</si>
  <si>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</si>
  <si>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</si>
  <si>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</si>
  <si>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</si>
  <si>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</si>
  <si>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</si>
  <si>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</si>
  <si>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</si>
  <si>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</si>
  <si>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</si>
  <si>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</si>
  <si>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</si>
  <si>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</si>
  <si>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</si>
  <si>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</si>
  <si>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</si>
  <si>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</si>
  <si>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</si>
  <si>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</si>
  <si>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</si>
  <si>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</si>
  <si>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</si>
  <si>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</si>
  <si>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</si>
  <si>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</si>
  <si>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</si>
  <si>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</si>
  <si>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</si>
  <si>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</si>
  <si>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</si>
  <si>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</si>
  <si>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</si>
  <si>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</si>
  <si>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</si>
  <si>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</si>
  <si>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</si>
  <si>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</si>
  <si>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</si>
  <si>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</si>
  <si>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</si>
  <si>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</si>
  <si>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</si>
  <si>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</si>
  <si>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</si>
  <si>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</si>
  <si>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</si>
  <si>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</si>
  <si>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</si>
  <si>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</si>
  <si>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</si>
  <si>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</si>
  <si>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</si>
  <si>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</si>
  <si>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</si>
  <si>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</si>
  <si>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</si>
  <si>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</si>
  <si>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</si>
  <si>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</si>
  <si>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</si>
  <si>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</si>
  <si>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</si>
  <si>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</si>
  <si>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</si>
  <si>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</si>
  <si>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</si>
  <si>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</si>
  <si>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</si>
  <si>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</si>
  <si>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</si>
  <si>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</si>
  <si>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</si>
  <si>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</si>
  <si>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</si>
  <si>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</si>
  <si>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</si>
  <si>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</si>
  <si>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</si>
  <si>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</si>
  <si>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</si>
  <si>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</si>
  <si>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</si>
  <si>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</si>
  <si>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</si>
  <si>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</si>
  <si>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</si>
  <si>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</si>
  <si>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</si>
  <si>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</si>
  <si>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</si>
  <si>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</si>
  <si>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</si>
  <si>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</si>
  <si>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</si>
  <si>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</si>
  <si>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</si>
  <si>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</si>
  <si>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</si>
  <si>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</si>
  <si>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</si>
  <si>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</si>
  <si>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</si>
  <si>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</si>
  <si>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</si>
  <si>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</si>
  <si>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</si>
  <si>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</si>
  <si>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</si>
  <si>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</si>
  <si>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</si>
  <si>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</si>
  <si>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</si>
  <si>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</si>
  <si>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</si>
  <si>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</si>
  <si>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</si>
  <si>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</si>
  <si>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</si>
  <si>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</si>
  <si>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</si>
  <si>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</si>
  <si>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</si>
  <si>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</si>
  <si>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</si>
  <si>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</si>
  <si>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</si>
  <si>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</si>
  <si>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</si>
  <si>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</si>
  <si>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</si>
  <si>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</si>
  <si>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</si>
  <si>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</si>
  <si>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</si>
  <si>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</si>
  <si>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</si>
  <si>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</si>
  <si>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</si>
  <si>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</si>
  <si>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</si>
  <si>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</si>
  <si>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</si>
  <si>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</si>
  <si>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</si>
  <si>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</si>
  <si>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</si>
  <si>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</si>
  <si>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</si>
  <si>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</si>
  <si>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</si>
  <si>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</si>
  <si>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</si>
  <si>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</si>
  <si>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</si>
  <si>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</si>
  <si>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</si>
  <si>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</si>
  <si>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</si>
  <si>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</si>
  <si>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</si>
  <si>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</si>
  <si>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</si>
  <si>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</si>
  <si>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</si>
  <si>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</si>
  <si>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</si>
  <si>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</si>
  <si>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</si>
  <si>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</si>
  <si>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</si>
  <si>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</si>
  <si>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</si>
  <si>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</si>
  <si>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</si>
  <si>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</si>
  <si>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</si>
  <si>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</si>
  <si>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</si>
  <si>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</si>
  <si>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</si>
  <si>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</si>
  <si>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</si>
  <si>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</si>
  <si>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</si>
  <si>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</si>
  <si>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</si>
  <si>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</si>
  <si>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</si>
  <si>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</si>
  <si>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</si>
  <si>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</si>
  <si>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</si>
  <si>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</si>
  <si>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</si>
  <si>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</si>
  <si>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</si>
  <si>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</si>
  <si>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</si>
  <si>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</si>
  <si>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</si>
  <si>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</si>
  <si>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</si>
  <si>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</si>
  <si>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</si>
  <si>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</si>
  <si>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</si>
  <si>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</si>
  <si>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</si>
  <si>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</si>
  <si>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</si>
  <si>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</si>
  <si>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</si>
  <si>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</si>
  <si>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</si>
  <si>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</si>
  <si>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</si>
  <si>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</si>
  <si>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</si>
  <si>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</si>
  <si>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</si>
  <si>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</si>
  <si>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</si>
  <si>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</si>
  <si>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</si>
  <si>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</si>
  <si>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</si>
  <si>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</si>
  <si>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</si>
  <si>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</si>
  <si>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</si>
  <si>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</si>
  <si>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</si>
  <si>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</si>
  <si>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</si>
  <si>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</si>
  <si>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</si>
  <si>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</si>
  <si>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</si>
  <si>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</si>
  <si>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</si>
  <si>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</si>
  <si>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</si>
  <si>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</si>
  <si>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</si>
  <si>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</si>
  <si>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</si>
  <si>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</si>
  <si>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</si>
  <si>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</si>
  <si>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</si>
  <si>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</si>
  <si>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</si>
  <si>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</si>
  <si>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</si>
  <si>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</si>
  <si>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</si>
  <si>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</si>
  <si>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</si>
  <si>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</si>
  <si>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</si>
  <si>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</si>
  <si>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</si>
  <si>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</si>
  <si>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</si>
  <si>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</si>
  <si>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</si>
  <si>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</si>
  <si>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</si>
  <si>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</si>
  <si>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</si>
  <si>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</si>
  <si>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</si>
  <si>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</si>
  <si>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</si>
  <si>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</si>
  <si>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</si>
  <si>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</si>
  <si>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</si>
  <si>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</si>
  <si>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</si>
  <si>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</si>
  <si>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</si>
  <si>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</si>
  <si>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</si>
  <si>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</si>
  <si>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</si>
  <si>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</si>
  <si>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</si>
  <si>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</si>
  <si>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</si>
  <si>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</si>
  <si>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</si>
  <si>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</si>
  <si>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</si>
  <si>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</si>
  <si>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</si>
  <si>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</si>
  <si>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</si>
  <si>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</si>
  <si>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</si>
  <si>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</si>
  <si>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</si>
  <si>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</si>
  <si>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</si>
  <si>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</si>
  <si>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</si>
  <si>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</si>
  <si>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</si>
  <si>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</si>
  <si>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</si>
  <si>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</si>
  <si>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</si>
  <si>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</si>
  <si>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</si>
  <si>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</si>
  <si>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</si>
  <si>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</si>
  <si>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</si>
  <si>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</si>
  <si>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</si>
  <si>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</si>
  <si>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</si>
  <si>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</si>
  <si>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</si>
  <si>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</si>
  <si>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</si>
  <si>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</si>
  <si>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</si>
  <si>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</si>
  <si>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</si>
  <si>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</si>
  <si>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</si>
  <si>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</si>
  <si>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</si>
  <si>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</si>
  <si>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</si>
  <si>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</si>
  <si>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</si>
  <si>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</si>
  <si>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</si>
  <si>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</si>
  <si>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</si>
  <si>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</si>
  <si>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</si>
  <si>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</si>
  <si>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</si>
  <si>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</si>
  <si>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</si>
  <si>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</si>
  <si>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</si>
  <si>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</si>
  <si>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</si>
  <si>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</si>
  <si>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</si>
  <si>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</si>
  <si>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</si>
  <si>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</si>
  <si>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</si>
  <si>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</si>
  <si>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</si>
  <si>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</si>
  <si>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</si>
  <si>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</si>
  <si>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</si>
  <si>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</si>
  <si>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</si>
  <si>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</si>
  <si>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</si>
  <si>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</si>
  <si>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</si>
  <si>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</si>
  <si>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</si>
  <si>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</si>
  <si>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</si>
  <si>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</si>
  <si>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</si>
  <si>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</si>
  <si>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</si>
  <si>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</si>
  <si>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</si>
  <si>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</si>
  <si>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</si>
  <si>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</si>
  <si>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</si>
  <si>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</si>
  <si>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</si>
  <si>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</si>
  <si>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</si>
  <si>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</si>
  <si>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</si>
  <si>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</si>
  <si>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</si>
  <si>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</si>
  <si>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</si>
  <si>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</si>
  <si>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</si>
  <si>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</si>
  <si>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</si>
  <si>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</si>
  <si>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</si>
  <si>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</si>
  <si>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</si>
  <si>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</si>
  <si>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</si>
  <si>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</si>
  <si>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</si>
  <si>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</si>
  <si>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</si>
  <si>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</si>
  <si>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</si>
  <si>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</si>
  <si>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</si>
  <si>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</si>
  <si>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</si>
  <si>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</si>
  <si>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</si>
  <si>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</si>
  <si>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</si>
  <si>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</si>
  <si>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</si>
  <si>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</si>
  <si>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</si>
  <si>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</si>
  <si>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</si>
  <si>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</si>
  <si>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</si>
  <si>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</si>
  <si>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</si>
  <si>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</si>
  <si>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</si>
  <si>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</si>
  <si>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</si>
  <si>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</si>
  <si>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</si>
  <si>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</si>
  <si>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</si>
  <si>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</si>
  <si>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</si>
  <si>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</si>
  <si>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</si>
  <si>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</si>
  <si>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</si>
  <si>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</si>
  <si>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</si>
  <si>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</si>
  <si>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</si>
  <si>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</si>
  <si>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</si>
  <si>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</si>
  <si>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</si>
  <si>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</si>
  <si>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</si>
  <si>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</si>
  <si>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</si>
  <si>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</si>
  <si>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</si>
  <si>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</si>
  <si>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</si>
  <si>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</si>
  <si>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</si>
  <si>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</si>
  <si>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</si>
  <si>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</si>
  <si>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</si>
  <si>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</si>
  <si>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</si>
  <si>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</si>
  <si>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</si>
  <si>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</si>
  <si>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</si>
  <si>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</si>
  <si>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</si>
  <si>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</si>
  <si>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</si>
  <si>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</si>
  <si>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</si>
  <si>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</si>
  <si>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</si>
  <si>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</si>
  <si>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</si>
  <si>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</si>
  <si>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</si>
  <si>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</si>
  <si>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</si>
  <si>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</si>
  <si>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</si>
  <si>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</si>
  <si>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</si>
  <si>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</si>
  <si>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</si>
  <si>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</si>
  <si>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</si>
  <si>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</si>
  <si>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</si>
  <si>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</si>
  <si>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</si>
  <si>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</si>
  <si>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</si>
  <si>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</si>
  <si>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</si>
  <si>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</si>
  <si>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</si>
  <si>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</si>
  <si>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</si>
  <si>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</si>
  <si>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</si>
  <si>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</si>
  <si>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</si>
  <si>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</si>
  <si>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</si>
  <si>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</si>
  <si>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</si>
  <si>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</si>
  <si>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</si>
  <si>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</si>
  <si>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</si>
  <si>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</si>
  <si>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</si>
  <si>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</si>
  <si>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</si>
  <si>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</si>
  <si>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</si>
  <si>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</si>
  <si>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</si>
  <si>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</si>
  <si>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</si>
  <si>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</si>
  <si>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</si>
  <si>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</si>
  <si>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</si>
  <si>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</si>
  <si>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</si>
  <si>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</si>
  <si>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</si>
  <si>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</si>
  <si>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</si>
  <si>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</si>
  <si>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</si>
  <si>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</si>
  <si>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</si>
  <si>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</si>
  <si>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</si>
  <si>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</si>
  <si>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</si>
  <si>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</si>
  <si>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</si>
  <si>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</si>
  <si>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</si>
  <si>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</si>
  <si>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</si>
  <si>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</si>
  <si>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</si>
  <si>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</si>
  <si>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</si>
  <si>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</si>
  <si>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</si>
  <si>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</si>
  <si>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</si>
  <si>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</si>
  <si>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</si>
  <si>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</si>
  <si>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</si>
  <si>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</si>
  <si>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</si>
  <si>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</si>
  <si>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</si>
  <si>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</si>
  <si>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</si>
  <si>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</si>
  <si>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</si>
  <si>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</si>
  <si>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</si>
  <si>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</si>
  <si>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</si>
  <si>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</si>
  <si>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</si>
  <si>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</si>
  <si>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</si>
  <si>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</si>
  <si>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</si>
  <si>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</si>
  <si>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</si>
  <si>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</si>
  <si>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</si>
  <si>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</si>
  <si>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</si>
  <si>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</si>
  <si>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</si>
  <si>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</si>
  <si>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</si>
  <si>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</si>
  <si>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</si>
  <si>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</si>
  <si>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</si>
  <si>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</si>
  <si>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</si>
  <si>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</si>
  <si>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</si>
  <si>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</si>
  <si>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</si>
  <si>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</si>
  <si>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</si>
  <si>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</si>
  <si>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</si>
  <si>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</si>
  <si>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</si>
  <si>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</si>
  <si>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</si>
  <si>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</si>
  <si>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</si>
  <si>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</si>
  <si>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</si>
  <si>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</si>
  <si>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</si>
  <si>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</si>
  <si>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</si>
  <si>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</si>
  <si>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</si>
  <si>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</si>
  <si>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</si>
  <si>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</si>
  <si>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</si>
  <si>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</si>
  <si>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</si>
  <si>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</si>
  <si>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</si>
  <si>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</si>
  <si>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</si>
  <si>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</si>
  <si>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</si>
  <si>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</si>
  <si>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</si>
  <si>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</si>
  <si>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</si>
  <si>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</si>
  <si>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</si>
  <si>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</si>
  <si>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</si>
  <si>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</si>
  <si>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</si>
  <si>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</si>
  <si>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</si>
  <si>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</si>
  <si>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</si>
  <si>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</si>
  <si>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</si>
  <si>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</si>
  <si>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</si>
  <si>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</si>
  <si>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</si>
  <si>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</si>
  <si>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</si>
  <si>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</si>
  <si>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</si>
  <si>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</si>
  <si>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</si>
  <si>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</si>
  <si>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</si>
  <si>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</si>
  <si>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</si>
  <si>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</si>
  <si>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</si>
  <si>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</si>
  <si>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</si>
  <si>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</si>
  <si>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</si>
  <si>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</si>
  <si>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</si>
  <si>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</si>
  <si>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</si>
  <si>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</si>
  <si>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</si>
  <si>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</si>
  <si>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</si>
  <si>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</si>
  <si>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</si>
  <si>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</si>
  <si>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</si>
  <si>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</si>
  <si>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</si>
  <si>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</si>
  <si>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</si>
  <si>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</si>
  <si>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</si>
  <si>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</si>
  <si>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</si>
  <si>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</si>
  <si>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</si>
  <si>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</si>
  <si>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</si>
  <si>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</si>
  <si>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</si>
  <si>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</si>
  <si>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</si>
  <si>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</si>
  <si>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</si>
  <si>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</si>
  <si>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</si>
  <si>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</si>
  <si>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</si>
  <si>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</si>
  <si>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</si>
  <si>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</si>
  <si>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</si>
  <si>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</si>
  <si>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</si>
  <si>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</si>
  <si>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</si>
  <si>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</si>
  <si>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</si>
  <si>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</si>
  <si>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</si>
  <si>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</si>
  <si>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</si>
  <si>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</si>
  <si>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</si>
  <si>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</si>
  <si>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</si>
  <si>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</si>
  <si>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</si>
  <si>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</si>
  <si>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</si>
  <si>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</si>
  <si>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</si>
  <si>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</si>
  <si>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</si>
  <si>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</si>
  <si>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</si>
  <si>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</si>
  <si>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</si>
  <si>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</si>
  <si>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</si>
  <si>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</si>
  <si>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</si>
  <si>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</si>
  <si>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</si>
  <si>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</si>
  <si>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</si>
  <si>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</si>
  <si>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</si>
  <si>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</si>
  <si>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</si>
  <si>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</si>
  <si>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</si>
  <si>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</si>
  <si>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</si>
  <si>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</si>
  <si>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</si>
  <si>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</si>
  <si>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</si>
  <si>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</si>
  <si>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</si>
  <si>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</si>
  <si>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</si>
  <si>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</si>
  <si>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</si>
  <si>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</si>
  <si>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</si>
  <si>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</si>
  <si>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</si>
  <si>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</si>
  <si>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</si>
  <si>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</si>
  <si>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</si>
  <si>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</si>
  <si>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</si>
  <si>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</si>
  <si>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</si>
  <si>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</si>
  <si>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</si>
  <si>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</si>
  <si>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</si>
  <si>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</si>
  <si>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</si>
  <si>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</si>
  <si>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</si>
  <si>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</si>
  <si>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</si>
  <si>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</si>
  <si>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</si>
  <si>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</si>
  <si>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</si>
  <si>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</si>
  <si>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</si>
  <si>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</si>
  <si>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</si>
  <si>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</si>
  <si>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</si>
  <si>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</si>
  <si>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</si>
  <si>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</si>
  <si>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</si>
  <si>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</si>
  <si>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</si>
  <si>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</si>
  <si>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</si>
  <si>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</si>
  <si>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</si>
  <si>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</si>
  <si>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</si>
  <si>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</si>
  <si>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</si>
  <si>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</si>
  <si>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</si>
  <si>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</si>
  <si>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</si>
  <si>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</si>
  <si>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</si>
  <si>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</si>
  <si>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</si>
  <si>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</si>
  <si>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</si>
  <si>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</si>
  <si>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</si>
  <si>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</si>
  <si>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</si>
  <si>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</si>
  <si>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</si>
  <si>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</si>
  <si>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</si>
  <si>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</si>
  <si>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</si>
  <si>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</si>
  <si>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</si>
  <si>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</si>
  <si>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</si>
  <si>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</si>
  <si>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</si>
  <si>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</si>
  <si>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</si>
  <si>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</si>
  <si>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</si>
  <si>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</si>
  <si>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</si>
  <si>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</si>
  <si>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</si>
  <si>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</si>
  <si>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</si>
  <si>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</si>
  <si>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</si>
  <si>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</si>
  <si>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</si>
  <si>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</si>
  <si>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</si>
  <si>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</si>
  <si>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</si>
  <si>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</si>
  <si>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</si>
  <si>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</si>
  <si>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</si>
  <si>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</si>
  <si>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</si>
  <si>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</si>
  <si>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</si>
  <si>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</si>
  <si>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</si>
  <si>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</si>
  <si>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</si>
  <si>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</si>
  <si>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</si>
  <si>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</si>
  <si>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</si>
  <si>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</si>
  <si>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</si>
  <si>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</si>
  <si>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</si>
  <si>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</si>
  <si>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</si>
  <si>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</si>
  <si>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</si>
  <si>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</si>
  <si>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</si>
  <si>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</si>
  <si>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</si>
  <si>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</si>
  <si>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</si>
  <si>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</si>
  <si>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</si>
  <si>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</si>
  <si>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</si>
  <si>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</si>
  <si>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</si>
  <si>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</si>
  <si>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</si>
  <si>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</si>
  <si>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</si>
  <si>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</si>
  <si>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</si>
  <si>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</si>
  <si>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</si>
  <si>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</si>
  <si>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</si>
  <si>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</si>
  <si>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</si>
  <si>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</si>
  <si>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</si>
  <si>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</si>
  <si>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</si>
  <si>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</si>
  <si>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</si>
  <si>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</si>
  <si>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</si>
  <si>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</si>
  <si>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</si>
  <si>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</si>
  <si>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</si>
  <si>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</si>
  <si>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</si>
  <si>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</si>
  <si>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</si>
  <si>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</si>
  <si>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</si>
  <si>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</si>
  <si>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</si>
  <si>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</si>
  <si>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</si>
  <si>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</si>
  <si>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</si>
  <si>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</si>
  <si>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</si>
  <si>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</si>
  <si>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</si>
  <si>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</si>
  <si>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</si>
  <si>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</si>
  <si>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</si>
  <si>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</si>
  <si>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</si>
  <si>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</si>
  <si>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</si>
  <si>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</si>
  <si>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</si>
  <si>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</si>
  <si>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</si>
  <si>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</si>
  <si>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</si>
  <si>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</si>
  <si>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</si>
  <si>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</si>
  <si>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</si>
  <si>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</si>
  <si>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</si>
  <si>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</si>
  <si>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</si>
  <si>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</si>
  <si>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</si>
  <si>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</si>
  <si>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</si>
  <si>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</si>
  <si>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</si>
  <si>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</si>
  <si>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</si>
  <si>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</si>
  <si>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</si>
  <si>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</si>
  <si>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</si>
  <si>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</si>
  <si>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</si>
  <si>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</si>
  <si>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</si>
  <si>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</si>
  <si>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</si>
  <si>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</si>
  <si>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</si>
  <si>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</si>
  <si>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</si>
  <si>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</si>
  <si>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</si>
  <si>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</si>
  <si>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</si>
  <si>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</si>
  <si>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</si>
  <si>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</si>
  <si>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</si>
  <si>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</si>
  <si>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</si>
  <si>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</si>
  <si>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</si>
  <si>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</si>
  <si>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</si>
  <si>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</si>
  <si>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</si>
  <si>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</si>
  <si>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</si>
  <si>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</si>
  <si>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</si>
  <si>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</si>
  <si>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</si>
  <si>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</si>
  <si>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</si>
  <si>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</si>
  <si>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</si>
  <si>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</si>
  <si>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</si>
  <si>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</si>
  <si>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</si>
  <si>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</si>
  <si>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</si>
  <si>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</si>
  <si>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</si>
  <si>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</si>
  <si>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</si>
  <si>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</si>
  <si>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</si>
  <si>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</si>
  <si>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</si>
  <si>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</si>
  <si>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</si>
  <si>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</si>
  <si>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</si>
  <si>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</si>
  <si>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</si>
  <si>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</si>
  <si>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</si>
  <si>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</si>
  <si>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</si>
  <si>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</si>
  <si>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</si>
  <si>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</si>
  <si>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</si>
  <si>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</si>
  <si>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</si>
  <si>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</si>
  <si>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</si>
  <si>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</si>
  <si>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</si>
  <si>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</si>
  <si>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</si>
  <si>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</si>
  <si>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</si>
  <si>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</si>
  <si>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</si>
  <si>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</si>
  <si>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</si>
  <si>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</si>
  <si>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</si>
  <si>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</si>
  <si>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</si>
  <si>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</si>
  <si>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</si>
  <si>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</si>
  <si>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</si>
  <si>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</si>
  <si>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</si>
  <si>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</si>
  <si>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</si>
  <si>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</si>
  <si>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</si>
  <si>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</si>
  <si>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</si>
  <si>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</si>
  <si>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</si>
  <si>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</si>
  <si>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</si>
  <si>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</si>
  <si>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</si>
  <si>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</si>
  <si>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</si>
  <si>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</si>
  <si>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</si>
  <si>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</si>
  <si>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</si>
  <si>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</si>
  <si>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</si>
  <si>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</si>
  <si>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</si>
  <si>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</si>
  <si>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</si>
  <si>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</si>
  <si>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</si>
  <si>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</si>
  <si>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</si>
  <si>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</si>
  <si>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</si>
  <si>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</si>
  <si>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</si>
  <si>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</si>
  <si>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</si>
  <si>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</si>
  <si>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</si>
  <si>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</si>
  <si>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</si>
  <si>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</si>
  <si>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</si>
  <si>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</si>
  <si>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</si>
  <si>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</si>
  <si>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</si>
  <si>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</si>
  <si>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</si>
  <si>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</si>
  <si>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</si>
  <si>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</si>
  <si>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</si>
  <si>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</si>
  <si>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</si>
  <si>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</si>
  <si>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</si>
  <si>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</si>
  <si>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</si>
  <si>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</si>
  <si>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</si>
  <si>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</si>
  <si>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</si>
  <si>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</si>
  <si>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</si>
  <si>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</si>
  <si>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</si>
  <si>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</si>
  <si>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</si>
  <si>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</si>
  <si>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</si>
  <si>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</si>
  <si>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</si>
  <si>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</si>
  <si>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</si>
  <si>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</si>
  <si>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</si>
  <si>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</si>
  <si>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</si>
  <si>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</si>
  <si>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</si>
  <si>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</si>
  <si>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</si>
  <si>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</si>
  <si>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</si>
  <si>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</si>
  <si>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</si>
  <si>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</si>
  <si>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</si>
  <si>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</si>
  <si>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</si>
  <si>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</si>
  <si>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</si>
  <si>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</si>
  <si>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</si>
  <si>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</si>
  <si>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</si>
  <si>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</si>
  <si>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</si>
  <si>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</si>
  <si>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</si>
  <si>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</si>
  <si>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</si>
  <si>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</si>
  <si>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</si>
  <si>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</si>
  <si>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</si>
  <si>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</si>
  <si>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</si>
  <si>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</si>
  <si>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</si>
  <si>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</si>
  <si>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</si>
  <si>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</si>
  <si>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</si>
  <si>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</si>
  <si>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</si>
  <si>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</si>
  <si>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</si>
  <si>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</si>
  <si>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</si>
  <si>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</si>
  <si>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</si>
  <si>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</si>
  <si>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</si>
  <si>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</si>
  <si>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</si>
  <si>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</si>
  <si>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</si>
  <si>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</si>
  <si>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</si>
  <si>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</si>
  <si>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</si>
  <si>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</si>
  <si>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</si>
  <si>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</si>
  <si>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</si>
  <si>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</si>
  <si>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</si>
  <si>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</si>
  <si>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</si>
  <si>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</si>
  <si>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</si>
  <si>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</si>
  <si>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</si>
  <si>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</si>
  <si>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</si>
  <si>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</si>
  <si>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</si>
  <si>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</si>
  <si>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</si>
  <si>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</si>
  <si>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</si>
  <si>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</si>
  <si>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</si>
  <si>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</si>
  <si>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</si>
  <si>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</si>
  <si>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</si>
  <si>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</si>
  <si>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</si>
  <si>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</si>
  <si>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</si>
  <si>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</si>
  <si>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</si>
  <si>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</si>
  <si>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</si>
  <si>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</si>
  <si>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</si>
  <si>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</si>
  <si>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</si>
  <si>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</si>
  <si>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</si>
  <si>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</si>
  <si>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</si>
  <si>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</si>
  <si>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</si>
  <si>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</si>
  <si>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</si>
  <si>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</si>
  <si>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</si>
  <si>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</si>
  <si>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</si>
  <si>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</si>
  <si>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</si>
  <si>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</si>
  <si>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</si>
  <si>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</si>
  <si>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</si>
  <si>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</si>
  <si>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</si>
  <si>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</si>
  <si>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</si>
  <si>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</si>
  <si>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</si>
  <si>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</si>
  <si>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</si>
  <si>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</si>
  <si>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</si>
  <si>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</si>
  <si>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</si>
  <si>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</si>
  <si>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</si>
  <si>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</si>
  <si>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</si>
  <si>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</si>
  <si>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</si>
  <si>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</si>
  <si>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</si>
  <si>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</si>
  <si>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</si>
  <si>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</si>
  <si>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</si>
  <si>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</si>
  <si>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</si>
  <si>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</si>
  <si>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</si>
  <si>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</si>
  <si>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</si>
  <si>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</si>
  <si>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</si>
  <si>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</si>
  <si>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</si>
  <si>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</si>
  <si>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</si>
  <si>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</si>
  <si>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</si>
  <si>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</si>
  <si>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</si>
  <si>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</si>
  <si>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</si>
  <si>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</si>
  <si>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</si>
  <si>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</si>
  <si>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</si>
  <si>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</si>
  <si>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</si>
  <si>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</si>
  <si>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</si>
  <si>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</si>
  <si>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</si>
  <si>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</si>
  <si>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</si>
  <si>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</si>
  <si>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</si>
  <si>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</si>
  <si>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</si>
  <si>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</si>
  <si>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</si>
  <si>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</si>
  <si>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</si>
  <si>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</si>
  <si>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</si>
  <si>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</si>
  <si>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</si>
  <si>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</si>
  <si>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</si>
  <si>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</si>
  <si>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</si>
  <si>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</si>
  <si>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</si>
  <si>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</si>
  <si>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</si>
  <si>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</si>
  <si>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</si>
  <si>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</si>
  <si>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</si>
  <si>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</si>
  <si>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</si>
  <si>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</si>
  <si>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</si>
  <si>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</si>
  <si>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</si>
  <si>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</si>
  <si>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</si>
  <si>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</si>
  <si>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</si>
  <si>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</si>
  <si>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</si>
  <si>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</si>
  <si>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</si>
  <si>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</si>
  <si>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</si>
  <si>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</si>
  <si>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</si>
  <si>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</si>
  <si>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</si>
  <si>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</si>
  <si>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</si>
  <si>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</si>
  <si>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</si>
  <si>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</si>
  <si>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</si>
  <si>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</si>
  <si>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</si>
  <si>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</si>
  <si>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</si>
  <si>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</si>
  <si>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</si>
  <si>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</si>
  <si>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</si>
  <si>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</si>
  <si>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</si>
  <si>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</si>
  <si>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</si>
  <si>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</si>
  <si>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</si>
  <si>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</si>
  <si>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</si>
  <si>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</si>
  <si>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</si>
  <si>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</si>
  <si>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</si>
  <si>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</si>
  <si>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</si>
  <si>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</si>
  <si>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</si>
  <si>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</si>
  <si>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</si>
  <si>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</si>
  <si>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</si>
  <si>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</si>
  <si>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</si>
  <si>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</si>
  <si>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</si>
  <si>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</si>
  <si>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</si>
  <si>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</si>
  <si>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</si>
  <si>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</si>
  <si>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</si>
  <si>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</si>
  <si>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</si>
  <si>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</si>
  <si>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</si>
  <si>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</si>
  <si>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</si>
  <si>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</si>
  <si>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</si>
  <si>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</si>
  <si>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</si>
  <si>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</si>
  <si>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</si>
  <si>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</si>
  <si>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</si>
  <si>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</si>
  <si>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</si>
  <si>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</si>
  <si>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</si>
  <si>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</si>
  <si>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</si>
  <si>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</si>
  <si>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</si>
  <si>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</si>
  <si>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</si>
  <si>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</si>
  <si>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</si>
  <si>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</si>
  <si>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</si>
  <si>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</si>
  <si>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</si>
  <si>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</si>
  <si>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</si>
  <si>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</si>
  <si>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</si>
  <si>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</si>
  <si>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</si>
  <si>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</si>
  <si>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</si>
  <si>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</si>
  <si>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</si>
  <si>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</si>
  <si>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</si>
  <si>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</si>
  <si>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</si>
  <si>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</si>
  <si>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</si>
  <si>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</si>
  <si>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</si>
  <si>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</si>
  <si>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</si>
  <si>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</si>
  <si>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</si>
  <si>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</si>
  <si>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</si>
  <si>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</si>
  <si>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</si>
  <si>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</si>
  <si>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</si>
  <si>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</si>
  <si>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</si>
  <si>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</si>
  <si>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</si>
  <si>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</si>
  <si>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</si>
  <si>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</si>
  <si>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</si>
  <si>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</si>
  <si>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</si>
  <si>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</si>
  <si>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</si>
  <si>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</si>
  <si>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</si>
  <si>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</si>
  <si>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</si>
  <si>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</si>
  <si>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</si>
  <si>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</si>
  <si>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</si>
  <si>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</si>
  <si>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</si>
  <si>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</si>
  <si>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</si>
  <si>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</si>
  <si>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</si>
  <si>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</si>
  <si>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</si>
  <si>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</si>
  <si>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</si>
  <si>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</si>
  <si>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</si>
  <si>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</si>
  <si>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</si>
  <si>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</si>
  <si>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</si>
  <si>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</si>
  <si>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</si>
  <si>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</si>
  <si>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</si>
  <si>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</si>
  <si>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</si>
  <si>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</si>
  <si>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</si>
  <si>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</si>
  <si>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</si>
  <si>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</si>
  <si>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</si>
  <si>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</si>
  <si>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</si>
  <si>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</si>
  <si>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</si>
  <si>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</si>
  <si>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</si>
  <si>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</si>
  <si>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</si>
  <si>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</si>
  <si>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</si>
  <si>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</si>
  <si>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</si>
  <si>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</si>
  <si>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</si>
  <si>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</si>
  <si>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</si>
  <si>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</si>
  <si>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</si>
  <si>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</si>
  <si>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</si>
  <si>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</si>
  <si>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</si>
  <si>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</si>
  <si>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</si>
  <si>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</si>
  <si>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</si>
  <si>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</si>
  <si>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</si>
  <si>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</si>
  <si>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</si>
  <si>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</si>
  <si>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</si>
  <si>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</si>
  <si>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</si>
  <si>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</si>
  <si>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</si>
  <si>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</si>
  <si>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</si>
  <si>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</si>
  <si>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</si>
  <si>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</si>
  <si>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</si>
  <si>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</si>
  <si>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</si>
  <si>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</si>
  <si>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</si>
  <si>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</si>
  <si>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</si>
  <si>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</si>
  <si>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</si>
  <si>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</si>
  <si>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</si>
  <si>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</si>
  <si>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</si>
  <si>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</si>
  <si>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</si>
  <si>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</si>
  <si>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</si>
  <si>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</si>
  <si>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</si>
  <si>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</si>
  <si>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</si>
  <si>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</si>
  <si>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</si>
  <si>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</si>
  <si>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</si>
  <si>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</si>
  <si>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</si>
  <si>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</si>
  <si>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</si>
  <si>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</si>
  <si>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</si>
  <si>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</si>
  <si>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</si>
  <si>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</si>
  <si>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</si>
  <si>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</si>
  <si>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</si>
  <si>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</si>
  <si>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</si>
  <si>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</si>
  <si>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</si>
  <si>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</si>
  <si>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</si>
  <si>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</si>
  <si>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</si>
  <si>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</si>
  <si>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</si>
  <si>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</si>
  <si>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</si>
  <si>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</si>
  <si>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</si>
  <si>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</si>
  <si>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</si>
  <si>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</si>
  <si>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</si>
  <si>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</si>
  <si>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</si>
  <si>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</si>
  <si>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</si>
  <si>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</si>
  <si>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</si>
  <si>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</si>
  <si>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</si>
  <si>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</si>
  <si>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</si>
  <si>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</si>
  <si>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</si>
  <si>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</si>
  <si>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</si>
  <si>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</si>
  <si>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</si>
  <si>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</si>
  <si>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</si>
  <si>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</si>
  <si>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</si>
  <si>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</si>
  <si>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</si>
  <si>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</si>
  <si>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</si>
  <si>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</si>
  <si>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</si>
  <si>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</si>
  <si>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</si>
  <si>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</si>
  <si>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</si>
  <si>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</si>
  <si>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</si>
  <si>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</si>
  <si>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</si>
  <si>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</si>
  <si>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</si>
  <si>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</si>
  <si>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</si>
  <si>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</si>
  <si>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</si>
  <si>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</si>
  <si>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</si>
  <si>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</si>
  <si>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</si>
  <si>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</si>
  <si>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</si>
  <si>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</si>
  <si>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</si>
  <si>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</si>
  <si>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</si>
  <si>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</si>
  <si>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</si>
  <si>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</si>
  <si>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</si>
  <si>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</si>
  <si>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</si>
  <si>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</si>
  <si>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</si>
  <si>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</si>
  <si>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</si>
  <si>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</si>
  <si>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</si>
  <si>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</si>
  <si>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</si>
  <si>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</si>
  <si>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</si>
  <si>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</si>
  <si>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</si>
  <si>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</si>
  <si>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</si>
  <si>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</si>
  <si>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</si>
  <si>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</si>
  <si>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</si>
  <si>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</si>
  <si>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</si>
  <si>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</si>
  <si>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</si>
  <si>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</si>
  <si>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</si>
  <si>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</si>
  <si>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</si>
  <si>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</si>
  <si>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</si>
  <si>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</si>
  <si>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</si>
  <si>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</si>
  <si>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</si>
  <si>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</si>
  <si>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</si>
  <si>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</si>
  <si>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</si>
  <si>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</si>
  <si>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</si>
  <si>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</si>
  <si>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</si>
  <si>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</si>
  <si>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</si>
  <si>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</si>
  <si>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</si>
  <si>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</si>
  <si>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</si>
  <si>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</si>
  <si>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</si>
  <si>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</si>
  <si>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</si>
  <si>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</si>
  <si>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</si>
  <si>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</si>
  <si>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</si>
  <si>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</si>
  <si>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</si>
  <si>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</si>
  <si>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</si>
  <si>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</si>
  <si>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</si>
  <si>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</si>
  <si>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</si>
  <si>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</si>
  <si>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</si>
  <si>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</si>
  <si>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</si>
  <si>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</si>
  <si>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</si>
  <si>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</si>
  <si>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</si>
  <si>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</si>
  <si>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</si>
  <si>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</si>
  <si>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</si>
  <si>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</si>
  <si>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</si>
  <si>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</si>
  <si>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</si>
  <si>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</si>
  <si>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</si>
  <si>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</si>
  <si>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</si>
  <si>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</si>
  <si>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</si>
  <si>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</si>
  <si>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</si>
  <si>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</si>
  <si>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</si>
  <si>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</si>
  <si>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</si>
  <si>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</si>
  <si>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</si>
  <si>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</si>
  <si>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</si>
  <si>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</si>
  <si>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</si>
  <si>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</si>
  <si>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</si>
  <si>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</si>
  <si>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</si>
  <si>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</si>
  <si>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</si>
  <si>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</si>
  <si>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</si>
  <si>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</si>
  <si>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</si>
  <si>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</si>
  <si>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</si>
  <si>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</si>
  <si>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</si>
  <si>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</si>
  <si>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</si>
  <si>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</si>
  <si>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</si>
  <si>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</si>
  <si>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</si>
  <si>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</si>
  <si>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</si>
  <si>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</si>
  <si>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</si>
  <si>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</si>
  <si>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</si>
  <si>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</si>
  <si>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</si>
  <si>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</si>
  <si>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</si>
  <si>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</si>
  <si>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</si>
  <si>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</si>
  <si>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</si>
  <si>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</si>
  <si>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</si>
  <si>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</si>
  <si>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</si>
  <si>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</si>
  <si>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</si>
  <si>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</si>
  <si>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</si>
  <si>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</si>
  <si>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</si>
  <si>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</si>
  <si>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</si>
  <si>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</si>
  <si>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</si>
  <si>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</si>
  <si>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</si>
  <si>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</si>
  <si>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</si>
  <si>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</si>
  <si>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</si>
  <si>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</si>
  <si>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</si>
  <si>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</si>
  <si>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</si>
  <si>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</si>
  <si>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</si>
  <si>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</si>
  <si>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</si>
  <si>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</si>
  <si>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</si>
  <si>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</si>
  <si>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</si>
  <si>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</si>
  <si>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</si>
  <si>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</si>
  <si>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</si>
  <si>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</si>
  <si>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</si>
  <si>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</si>
  <si>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</si>
  <si>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</si>
  <si>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</si>
  <si>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</si>
  <si>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</si>
  <si>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</si>
  <si>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</si>
  <si>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</si>
  <si>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</si>
  <si>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</si>
  <si>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</si>
  <si>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</si>
  <si>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</si>
  <si>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</si>
  <si>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</si>
  <si>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</si>
  <si>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</si>
  <si>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</si>
  <si>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</si>
  <si>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</si>
  <si>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</si>
  <si>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</si>
  <si>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</si>
  <si>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</si>
  <si>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</si>
  <si>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</si>
  <si>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</si>
  <si>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</si>
  <si>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</si>
  <si>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</si>
  <si>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</si>
  <si>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</si>
  <si>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</si>
  <si>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</si>
  <si>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</si>
  <si>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</si>
  <si>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</si>
  <si>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</si>
  <si>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</si>
  <si>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</si>
  <si>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</si>
  <si>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</si>
  <si>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</si>
  <si>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</si>
  <si>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</si>
  <si>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</si>
  <si>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</si>
  <si>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</si>
  <si>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</si>
  <si>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</si>
  <si>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</si>
  <si>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</si>
  <si>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</si>
  <si>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</si>
  <si>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</si>
  <si>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</si>
  <si>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</si>
  <si>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</si>
  <si>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</si>
  <si>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</si>
  <si>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</si>
  <si>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</si>
  <si>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</si>
  <si>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</si>
  <si>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</si>
  <si>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</si>
  <si>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</si>
  <si>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</si>
  <si>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</si>
  <si>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</si>
  <si>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</si>
  <si>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</si>
  <si>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</si>
  <si>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</si>
  <si>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</si>
  <si>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</si>
  <si>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</si>
  <si>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</si>
  <si>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</si>
  <si>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</si>
  <si>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</si>
  <si>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</si>
  <si>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</si>
  <si>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</si>
  <si>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</si>
  <si>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</si>
  <si>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</si>
  <si>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</si>
  <si>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</si>
  <si>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</si>
  <si>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</si>
  <si>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</si>
  <si>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</si>
  <si>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</si>
  <si>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</si>
  <si>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</si>
  <si>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</si>
  <si>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</si>
  <si>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</si>
  <si>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</si>
  <si>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</si>
  <si>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</si>
  <si>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</si>
  <si>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</si>
  <si>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</si>
  <si>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</si>
  <si>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</si>
  <si>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</si>
  <si>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</si>
  <si>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</si>
  <si>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</si>
  <si>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</si>
  <si>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</si>
  <si>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</si>
  <si>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</si>
  <si>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</si>
  <si>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</si>
  <si>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</si>
  <si>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</si>
  <si>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</si>
  <si>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</si>
  <si>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</si>
  <si>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</si>
  <si>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</si>
  <si>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</si>
  <si>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</si>
  <si>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</si>
  <si>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</si>
  <si>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</si>
  <si>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</si>
  <si>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</si>
  <si>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</si>
  <si>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</si>
  <si>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</si>
  <si>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</si>
  <si>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</si>
  <si>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</si>
  <si>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</si>
  <si>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</si>
  <si>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</si>
  <si>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</si>
  <si>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</si>
  <si>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</si>
  <si>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</si>
  <si>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</si>
  <si>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</si>
  <si>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</si>
  <si>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</si>
  <si>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</si>
  <si>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</si>
  <si>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</si>
  <si>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</si>
  <si>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</si>
  <si>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</si>
  <si>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</si>
  <si>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</si>
  <si>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</si>
  <si>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</si>
  <si>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</si>
  <si>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</si>
  <si>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</si>
  <si>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</si>
  <si>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</si>
  <si>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</si>
  <si>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</si>
  <si>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</si>
  <si>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</si>
  <si>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</si>
  <si>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</si>
  <si>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</si>
  <si>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</si>
  <si>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</si>
  <si>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</si>
  <si>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</si>
  <si>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</si>
  <si>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</si>
  <si>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</si>
  <si>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</si>
  <si>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</si>
  <si>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</si>
  <si>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</si>
  <si>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</si>
  <si>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</si>
  <si>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</si>
  <si>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</si>
  <si>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</si>
  <si>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</si>
  <si>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</si>
  <si>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</si>
  <si>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</si>
  <si>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</si>
  <si>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</si>
  <si>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</si>
  <si>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</si>
  <si>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</si>
  <si>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</si>
  <si>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</si>
  <si>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</si>
  <si>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</si>
  <si>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</si>
  <si>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</si>
  <si>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</si>
  <si>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</si>
  <si>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</si>
  <si>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</si>
  <si>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</si>
  <si>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</si>
  <si>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</si>
  <si>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</si>
  <si>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</si>
  <si>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</si>
  <si>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</si>
  <si>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</si>
  <si>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</si>
  <si>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</si>
  <si>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</si>
  <si>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</si>
  <si>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</si>
  <si>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</si>
  <si>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</si>
  <si>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</si>
  <si>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</si>
  <si>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</si>
  <si>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</si>
  <si>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</si>
  <si>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</si>
  <si>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</si>
  <si>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</si>
  <si>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</si>
  <si>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</si>
  <si>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</si>
  <si>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</si>
  <si>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</si>
  <si>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</si>
  <si>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</si>
  <si>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</si>
  <si>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</si>
  <si>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</si>
  <si>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</si>
  <si>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</si>
  <si>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</si>
  <si>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</si>
  <si>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</si>
  <si>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</si>
  <si>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</si>
  <si>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</si>
  <si>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</si>
  <si>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</si>
  <si>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</si>
  <si>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</si>
  <si>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</si>
  <si>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</si>
  <si>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</si>
  <si>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</si>
  <si>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</si>
  <si>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</si>
  <si>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</si>
  <si>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</si>
  <si>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</si>
  <si>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</si>
  <si>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</si>
  <si>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</si>
  <si>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</si>
  <si>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</si>
  <si>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</si>
  <si>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</si>
  <si>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</si>
  <si>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</si>
  <si>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</si>
  <si>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</si>
  <si>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</si>
  <si>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</si>
  <si>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</si>
  <si>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</si>
  <si>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</si>
  <si>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</si>
  <si>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</si>
  <si>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</si>
  <si>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</si>
  <si>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</si>
  <si>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</si>
  <si>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</si>
  <si>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</si>
  <si>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</si>
  <si>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</si>
  <si>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</si>
  <si>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</si>
  <si>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</si>
  <si>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</si>
  <si>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</si>
  <si>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</si>
  <si>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</si>
  <si>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</si>
  <si>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</si>
  <si>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</si>
  <si>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</si>
  <si>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</si>
  <si>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</si>
  <si>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</si>
  <si>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</si>
  <si>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</si>
  <si>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</si>
  <si>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</si>
  <si>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</si>
  <si>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</si>
  <si>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</si>
  <si>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</si>
  <si>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</si>
  <si>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</si>
  <si>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</si>
  <si>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</si>
  <si>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</si>
  <si>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</si>
  <si>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</si>
  <si>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</si>
  <si>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</si>
  <si>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</si>
  <si>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</si>
  <si>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</si>
  <si>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</si>
  <si>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</si>
  <si>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</si>
  <si>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</si>
  <si>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</si>
  <si>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</si>
  <si>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</si>
  <si>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</si>
  <si>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</si>
  <si>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</si>
  <si>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</si>
  <si>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</si>
  <si>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</si>
  <si>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</si>
  <si>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</si>
  <si>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</si>
  <si>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</si>
  <si>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</si>
  <si>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</si>
  <si>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</si>
  <si>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</si>
  <si>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</si>
  <si>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</si>
  <si>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</si>
  <si>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</si>
  <si>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</si>
  <si>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</si>
  <si>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</si>
  <si>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</si>
  <si>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</si>
  <si>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</si>
  <si>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</si>
  <si>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</si>
  <si>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</si>
  <si>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</si>
  <si>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</si>
  <si>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</si>
  <si>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</si>
  <si>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</si>
  <si>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</si>
  <si>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</si>
  <si>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</si>
  <si>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</si>
  <si>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</si>
  <si>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</si>
  <si>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</si>
  <si>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</si>
  <si>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</si>
  <si>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</si>
  <si>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</si>
  <si>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</si>
  <si>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</si>
  <si>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</si>
  <si>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</si>
  <si>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</si>
  <si>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</si>
  <si>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</si>
  <si>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</si>
  <si>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</si>
  <si>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</si>
  <si>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</si>
  <si>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</si>
  <si>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</si>
  <si>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</si>
  <si>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</si>
  <si>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</si>
  <si>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</si>
  <si>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</si>
  <si>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</si>
  <si>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</si>
  <si>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</si>
  <si>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</si>
  <si>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</si>
  <si>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</si>
  <si>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</si>
  <si>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</si>
  <si>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</si>
  <si>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</si>
  <si>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</si>
  <si>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</si>
  <si>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</si>
  <si>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</si>
  <si>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</si>
  <si>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</si>
  <si>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</si>
  <si>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</si>
  <si>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</si>
  <si>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</si>
  <si>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</si>
  <si>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</si>
  <si>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</si>
  <si>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</si>
  <si>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</si>
  <si>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</si>
  <si>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</si>
  <si>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</si>
  <si>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</si>
  <si>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</si>
  <si>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</si>
  <si>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</si>
  <si>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</si>
  <si>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</si>
  <si>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</si>
  <si>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</si>
  <si>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</si>
  <si>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</si>
  <si>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</si>
  <si>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</si>
  <si>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</si>
  <si>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</si>
  <si>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</si>
  <si>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</si>
  <si>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</si>
  <si>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</si>
  <si>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</si>
  <si>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</si>
  <si>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</si>
  <si>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</si>
  <si>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</si>
  <si>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</si>
  <si>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</si>
  <si>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</si>
  <si>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</si>
  <si>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</si>
  <si>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</si>
  <si>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</si>
  <si>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</si>
  <si>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</si>
  <si>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</si>
  <si>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</si>
  <si>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</si>
  <si>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</si>
  <si>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</si>
  <si>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</si>
  <si>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</si>
  <si>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</si>
  <si>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</si>
  <si>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</si>
  <si>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</si>
  <si>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</si>
  <si>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</si>
  <si>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</si>
  <si>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</si>
  <si>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</si>
  <si>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</si>
  <si>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</si>
  <si>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</si>
  <si>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</si>
  <si>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</si>
  <si>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</si>
  <si>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</si>
  <si>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</si>
  <si>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</si>
  <si>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</si>
  <si>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</si>
  <si>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</si>
  <si>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</si>
  <si>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</si>
  <si>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</si>
  <si>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</si>
  <si>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</si>
  <si>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</si>
  <si>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</si>
  <si>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</si>
  <si>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</si>
  <si>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</si>
  <si>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</si>
  <si>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</si>
  <si>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</si>
  <si>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</si>
  <si>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</si>
  <si>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</si>
  <si>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</si>
  <si>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</si>
  <si>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</si>
  <si>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</si>
  <si>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</si>
  <si>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</si>
  <si>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</si>
  <si>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</si>
  <si>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</si>
  <si>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</si>
  <si>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</si>
  <si>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</si>
  <si>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</si>
  <si>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</si>
  <si>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</si>
  <si>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</si>
  <si>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</si>
  <si>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</si>
  <si>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</si>
  <si>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</si>
  <si>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</si>
  <si>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</si>
  <si>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</si>
  <si>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</si>
  <si>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</si>
  <si>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</si>
  <si>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</si>
  <si>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</si>
  <si>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</si>
  <si>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</si>
  <si>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</si>
  <si>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</si>
  <si>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</si>
  <si>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</si>
  <si>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</si>
  <si>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</si>
  <si>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</si>
  <si>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</si>
  <si>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</si>
  <si>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</si>
  <si>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</si>
  <si>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</si>
  <si>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</si>
  <si>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</si>
  <si>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</si>
  <si>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</si>
  <si>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</si>
  <si>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</si>
  <si>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</si>
  <si>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</si>
  <si>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</si>
  <si>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</si>
  <si>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</si>
  <si>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</si>
  <si>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</si>
  <si>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</si>
  <si>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</si>
  <si>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</si>
  <si>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</si>
  <si>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</si>
  <si>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</si>
  <si>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</si>
  <si>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</si>
  <si>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</si>
  <si>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</si>
  <si>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</si>
  <si>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</si>
  <si>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</si>
  <si>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</si>
  <si>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</si>
  <si>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</si>
  <si>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</si>
  <si>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</si>
  <si>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</si>
  <si>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</si>
  <si>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</si>
  <si>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</si>
  <si>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</si>
  <si>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</si>
  <si>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</si>
  <si>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</si>
  <si>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</si>
  <si>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</si>
  <si>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</si>
  <si>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</si>
  <si>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</si>
  <si>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</si>
  <si>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</si>
  <si>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</si>
  <si>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</si>
  <si>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</si>
  <si>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</si>
  <si>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</si>
  <si>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</si>
  <si>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</si>
  <si>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</si>
  <si>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</si>
  <si>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</si>
  <si>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</si>
  <si>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</si>
  <si>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</si>
  <si>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</si>
  <si>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</si>
  <si>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</si>
  <si>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</si>
  <si>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</si>
  <si>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</si>
  <si>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</si>
  <si>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</si>
  <si>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</si>
  <si>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</si>
  <si>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</si>
  <si>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</si>
  <si>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</si>
  <si>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</si>
  <si>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</si>
  <si>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</si>
  <si>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</si>
  <si>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</si>
  <si>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</si>
  <si>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</si>
  <si>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</si>
  <si>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</si>
  <si>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</si>
  <si>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</si>
  <si>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</si>
  <si>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</si>
  <si>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</si>
  <si>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</si>
  <si>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</si>
  <si>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</si>
  <si>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</si>
  <si>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</si>
  <si>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</si>
  <si>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</si>
  <si>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</si>
  <si>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</si>
  <si>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</si>
  <si>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</si>
  <si>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</si>
  <si>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</si>
  <si>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</si>
  <si>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</si>
  <si>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</si>
  <si>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</si>
  <si>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</si>
  <si>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</si>
  <si>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</si>
  <si>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</si>
  <si>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</si>
  <si>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</si>
  <si>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</si>
  <si>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</si>
  <si>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</si>
  <si>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</si>
  <si>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</si>
  <si>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</si>
  <si>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</si>
  <si>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</si>
  <si>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</si>
  <si>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</si>
  <si>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</si>
  <si>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</si>
  <si>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</si>
  <si>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</si>
  <si>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</si>
  <si>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</si>
  <si>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</si>
  <si>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</si>
  <si>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</si>
  <si>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</si>
  <si>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</si>
  <si>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</si>
  <si>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</si>
  <si>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</si>
  <si>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</si>
  <si>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</si>
  <si>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</si>
  <si>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</si>
  <si>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</si>
  <si>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</si>
  <si>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</si>
  <si>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</si>
  <si>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</si>
  <si>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</si>
  <si>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</si>
  <si>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</si>
  <si>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</si>
  <si>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</si>
  <si>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</si>
  <si>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</si>
  <si>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</si>
  <si>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</si>
  <si>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</si>
  <si>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</si>
  <si>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</si>
  <si>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</si>
  <si>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</si>
  <si>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</si>
  <si>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</si>
  <si>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</si>
  <si>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</si>
  <si>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</si>
  <si>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</si>
  <si>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</si>
  <si>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</si>
  <si>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</si>
  <si>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</si>
  <si>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</si>
  <si>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</si>
  <si>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</si>
  <si>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</si>
  <si>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</si>
  <si>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</si>
  <si>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</si>
  <si>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</si>
  <si>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</si>
  <si>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</si>
  <si>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</si>
  <si>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</si>
  <si>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</si>
  <si>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</si>
  <si>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</si>
  <si>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</si>
  <si>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</si>
  <si>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</si>
  <si>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</si>
  <si>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</si>
  <si>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</si>
  <si>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</si>
  <si>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</si>
  <si>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</si>
  <si>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</si>
  <si>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</si>
  <si>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</si>
  <si>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</si>
  <si>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</si>
  <si>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</si>
  <si>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</si>
  <si>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</si>
  <si>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</si>
  <si>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</si>
  <si>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</si>
  <si>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</si>
  <si>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</si>
  <si>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</si>
  <si>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</si>
  <si>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</si>
  <si>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</si>
  <si>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</si>
  <si>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</si>
  <si>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</si>
  <si>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</si>
  <si>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</si>
  <si>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</si>
  <si>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</si>
  <si>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</si>
  <si>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</si>
  <si>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</si>
  <si>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</si>
  <si>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</si>
  <si>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</si>
  <si>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</si>
  <si>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</si>
  <si>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</si>
  <si>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</si>
  <si>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</si>
  <si>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</si>
  <si>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</si>
  <si>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</si>
  <si>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</si>
  <si>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</si>
  <si>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</si>
  <si>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</si>
  <si>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</si>
  <si>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</si>
  <si>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</si>
  <si>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</si>
  <si>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</si>
  <si>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</si>
  <si>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</si>
  <si>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</si>
  <si>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</si>
  <si>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</si>
  <si>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</si>
  <si>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</si>
  <si>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</si>
  <si>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</si>
  <si>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</si>
  <si>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</si>
  <si>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</si>
  <si>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</si>
  <si>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</si>
  <si>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</si>
  <si>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</si>
  <si>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</si>
  <si>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</si>
  <si>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</si>
  <si>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</si>
  <si>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</si>
  <si>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</si>
  <si>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</si>
  <si>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</si>
  <si>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</si>
  <si>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</si>
  <si>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</si>
  <si>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</si>
  <si>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</si>
  <si>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</si>
  <si>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</si>
  <si>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</si>
  <si>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</si>
  <si>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</si>
  <si>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</si>
  <si>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</si>
  <si>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</si>
  <si>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</si>
  <si>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</si>
  <si>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</si>
  <si>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</si>
  <si>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</si>
  <si>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</si>
  <si>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</si>
  <si>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</si>
  <si>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</si>
  <si>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</si>
  <si>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</si>
  <si>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</si>
  <si>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</si>
  <si>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</si>
  <si>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</si>
  <si>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</si>
  <si>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</si>
  <si>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</si>
  <si>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</si>
  <si>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</si>
  <si>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</si>
  <si>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</si>
  <si>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</si>
  <si>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</si>
  <si>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</si>
  <si>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</si>
  <si>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</si>
  <si>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</si>
  <si>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</si>
  <si>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</si>
  <si>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</si>
  <si>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</si>
  <si>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</si>
  <si>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</si>
  <si>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</si>
  <si>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</si>
  <si>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</si>
  <si>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</si>
  <si>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</si>
  <si>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</si>
  <si>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</si>
  <si>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</si>
  <si>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</si>
  <si>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</si>
  <si>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</si>
  <si>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</si>
  <si>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</si>
  <si>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</si>
  <si>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</si>
  <si>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</si>
  <si>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</si>
  <si>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</si>
  <si>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</si>
  <si>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</si>
  <si>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</si>
  <si>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</si>
  <si>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</si>
  <si>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</si>
  <si>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</si>
  <si>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</si>
  <si>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</si>
  <si>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</si>
  <si>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</si>
  <si>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</si>
  <si>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</si>
  <si>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</si>
  <si>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</si>
  <si>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</si>
  <si>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</si>
  <si>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</si>
  <si>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</si>
  <si>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</si>
  <si>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</si>
  <si>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</si>
  <si>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</si>
  <si>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</si>
  <si>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</si>
  <si>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</si>
  <si>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</si>
  <si>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</si>
  <si>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</si>
  <si>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</si>
  <si>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</si>
  <si>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</si>
  <si>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</si>
  <si>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</si>
  <si>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</si>
  <si>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</si>
  <si>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</si>
  <si>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</si>
  <si>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</si>
  <si>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</si>
  <si>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</si>
  <si>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</si>
  <si>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</si>
  <si>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</si>
  <si>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</si>
  <si>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</si>
  <si>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</si>
  <si>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</si>
  <si>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</si>
  <si>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</si>
  <si>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</si>
  <si>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</si>
  <si>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</si>
  <si>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</si>
  <si>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</si>
  <si>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</si>
  <si>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</si>
  <si>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</si>
  <si>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</si>
  <si>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</si>
  <si>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</si>
  <si>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</si>
  <si>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</si>
  <si>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</si>
  <si>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</si>
  <si>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</si>
  <si>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</si>
  <si>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</si>
  <si>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</si>
  <si>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</si>
  <si>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</si>
  <si>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</si>
  <si>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</si>
  <si>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</si>
  <si>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</si>
  <si>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</si>
  <si>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</si>
  <si>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</si>
  <si>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</si>
  <si>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</si>
  <si>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</si>
  <si>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</si>
  <si>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</si>
  <si>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</si>
  <si>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</si>
  <si>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</si>
  <si>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</si>
  <si>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</si>
  <si>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</si>
  <si>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</si>
  <si>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</si>
  <si>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</si>
  <si>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</si>
  <si>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</si>
  <si>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</si>
  <si>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</si>
  <si>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</si>
  <si>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</si>
  <si>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</si>
  <si>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</si>
  <si>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</si>
  <si>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</si>
  <si>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</si>
  <si>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</si>
  <si>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</si>
  <si>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</si>
  <si>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</si>
  <si>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</si>
  <si>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</si>
  <si>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</si>
  <si>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</si>
  <si>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</si>
  <si>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</si>
  <si>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</si>
  <si>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</si>
  <si>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</si>
  <si>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</si>
  <si>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</si>
  <si>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</si>
  <si>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</si>
  <si>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</si>
  <si>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</si>
  <si>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</si>
  <si>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</si>
  <si>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</si>
  <si>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</si>
  <si>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</si>
  <si>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</si>
  <si>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</si>
  <si>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</si>
  <si>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</si>
  <si>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</si>
  <si>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</si>
  <si>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</si>
  <si>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</si>
  <si>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</si>
  <si>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</si>
  <si>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</si>
  <si>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</si>
  <si>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</si>
  <si>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</si>
  <si>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</si>
  <si>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</si>
  <si>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</si>
  <si>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</si>
  <si>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</si>
  <si>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</si>
  <si>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</si>
  <si>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</si>
  <si>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</si>
  <si>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</si>
  <si>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</si>
  <si>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</si>
  <si>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</si>
  <si>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</si>
  <si>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</si>
  <si>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</si>
  <si>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</si>
  <si>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</si>
  <si>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</si>
  <si>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</si>
  <si>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</si>
  <si>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</si>
  <si>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</si>
  <si>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</si>
  <si>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</si>
  <si>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</si>
  <si>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</si>
  <si>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</si>
  <si>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</si>
  <si>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</si>
  <si>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</si>
  <si>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</si>
  <si>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</si>
  <si>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</si>
  <si>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</si>
  <si>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</si>
  <si>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</si>
  <si>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</si>
  <si>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</si>
  <si>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</si>
  <si>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</si>
  <si>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</si>
  <si>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</si>
  <si>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</si>
  <si>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</si>
  <si>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</si>
  <si>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</si>
  <si>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</si>
  <si>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</si>
  <si>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</si>
  <si>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</si>
  <si>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</si>
  <si>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</si>
  <si>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</si>
  <si>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</si>
  <si>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</si>
  <si>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</si>
  <si>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</si>
  <si>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</si>
  <si>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</si>
  <si>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</si>
  <si>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</si>
  <si>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</si>
  <si>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</si>
  <si>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</si>
  <si>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</si>
  <si>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</si>
  <si>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</si>
  <si>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</si>
  <si>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</si>
  <si>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</si>
  <si>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</si>
  <si>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</si>
  <si>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</si>
  <si>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</si>
  <si>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</si>
  <si>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</si>
  <si>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</si>
  <si>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</si>
  <si>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</si>
  <si>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</si>
  <si>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</si>
  <si>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</si>
  <si>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</si>
  <si>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</si>
  <si>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</si>
  <si>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</si>
  <si>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</si>
  <si>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</si>
  <si>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</si>
  <si>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</si>
  <si>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</si>
  <si>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</si>
  <si>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</si>
  <si>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</si>
  <si>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</si>
  <si>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</si>
  <si>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</si>
  <si>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</si>
  <si>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</si>
  <si>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</si>
  <si>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</si>
  <si>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</si>
  <si>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</si>
  <si>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</si>
  <si>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</si>
  <si>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</si>
  <si>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</si>
  <si>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</si>
  <si>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</si>
  <si>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</si>
  <si>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</si>
  <si>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</si>
  <si>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</si>
  <si>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</si>
  <si>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</si>
  <si>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</si>
  <si>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</si>
  <si>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</si>
  <si>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</si>
  <si>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</si>
  <si>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</si>
  <si>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</si>
  <si>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</si>
  <si>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</si>
  <si>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</si>
  <si>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</si>
  <si>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</si>
  <si>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</si>
  <si>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</si>
  <si>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</si>
  <si>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</si>
  <si>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</si>
  <si>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</si>
  <si>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</si>
  <si>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</si>
  <si>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</si>
  <si>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</si>
  <si>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</si>
  <si>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</si>
  <si>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</si>
  <si>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</si>
  <si>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</si>
  <si>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</si>
  <si>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</si>
  <si>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</si>
  <si>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</si>
  <si>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</si>
  <si>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</si>
  <si>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</si>
  <si>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</si>
  <si>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</si>
  <si>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</si>
  <si>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</si>
  <si>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</si>
  <si>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</si>
  <si>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</si>
  <si>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</si>
  <si>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</si>
  <si>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</si>
  <si>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</si>
  <si>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</si>
  <si>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</si>
  <si>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</si>
  <si>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</si>
  <si>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</si>
  <si>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</si>
  <si>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</si>
  <si>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</si>
  <si>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</si>
  <si>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</si>
  <si>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</si>
  <si>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</si>
  <si>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</si>
  <si>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</si>
  <si>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</si>
  <si>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</si>
  <si>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</si>
  <si>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</si>
  <si>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</si>
  <si>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</si>
  <si>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</si>
  <si>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</si>
  <si>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</si>
  <si>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</si>
  <si>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</si>
  <si>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</si>
  <si>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</si>
  <si>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</si>
  <si>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</si>
  <si>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</si>
  <si>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</si>
  <si>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</si>
  <si>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</si>
  <si>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</si>
  <si>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</si>
  <si>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</si>
  <si>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</si>
  <si>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</si>
  <si>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</si>
  <si>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</si>
  <si>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</si>
  <si>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</si>
  <si>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</si>
  <si>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</si>
  <si>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</si>
  <si>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</si>
  <si>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</si>
  <si>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</si>
  <si>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</si>
  <si>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</si>
  <si>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</si>
  <si>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</si>
  <si>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</si>
  <si>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</si>
  <si>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</si>
  <si>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</si>
  <si>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</si>
  <si>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</si>
  <si>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</si>
  <si>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</si>
  <si>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</si>
  <si>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</si>
  <si>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</si>
  <si>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</si>
  <si>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</si>
  <si>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</si>
  <si>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</si>
  <si>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</si>
  <si>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</si>
  <si>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</si>
  <si>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</si>
  <si>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</si>
  <si>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</si>
  <si>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</si>
  <si>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</si>
  <si>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</si>
  <si>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</si>
  <si>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</si>
  <si>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</si>
  <si>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</si>
  <si>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</si>
  <si>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</si>
  <si>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</si>
  <si>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</si>
  <si>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</si>
  <si>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</si>
  <si>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</si>
  <si>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</si>
  <si>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</si>
  <si>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</si>
  <si>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</si>
  <si>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</si>
  <si>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</si>
  <si>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</si>
  <si>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</si>
  <si>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</si>
  <si>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</si>
  <si>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</si>
  <si>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</si>
  <si>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</si>
  <si>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</si>
  <si>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</si>
  <si>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</si>
  <si>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</si>
  <si>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</si>
  <si>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</si>
  <si>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</si>
  <si>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</si>
  <si>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</si>
  <si>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</si>
  <si>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</si>
  <si>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</si>
  <si>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</si>
  <si>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</si>
  <si>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</si>
  <si>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</si>
  <si>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</si>
  <si>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</si>
  <si>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</si>
  <si>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</si>
  <si>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</si>
  <si>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</si>
  <si>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</si>
  <si>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</si>
  <si>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</si>
  <si>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</si>
  <si>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</si>
  <si>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</si>
  <si>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</si>
  <si>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</si>
  <si>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</si>
  <si>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</si>
  <si>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</si>
  <si>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</si>
  <si>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</si>
  <si>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</si>
  <si>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</si>
  <si>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</si>
  <si>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</si>
  <si>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</si>
  <si>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</si>
  <si>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</si>
  <si>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</si>
  <si>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</si>
  <si>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</si>
  <si>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</si>
  <si>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</si>
  <si>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</si>
  <si>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</si>
  <si>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</si>
  <si>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</si>
  <si>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</si>
  <si>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</si>
  <si>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</si>
  <si>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</si>
  <si>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</si>
  <si>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</si>
  <si>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</si>
  <si>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</si>
  <si>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</si>
  <si>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</si>
  <si>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</si>
  <si>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</si>
  <si>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</si>
  <si>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</si>
  <si>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</si>
  <si>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</si>
  <si>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</si>
  <si>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</si>
  <si>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</si>
  <si>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</si>
  <si>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</si>
  <si>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</si>
  <si>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</si>
  <si>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</si>
  <si>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</si>
  <si>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</si>
  <si>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</si>
  <si>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</si>
  <si>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</si>
  <si>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</si>
  <si>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</si>
  <si>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</si>
  <si>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</si>
  <si>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</si>
  <si>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</si>
  <si>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</si>
  <si>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</si>
  <si>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</si>
  <si>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</si>
  <si>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</si>
  <si>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</si>
  <si>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</si>
  <si>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</si>
  <si>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</si>
  <si>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</si>
  <si>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</si>
  <si>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</si>
  <si>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</si>
  <si>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</si>
  <si>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</si>
  <si>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</si>
  <si>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</si>
  <si>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</si>
  <si>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</si>
  <si>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</si>
  <si>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</si>
  <si>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</si>
  <si>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</si>
  <si>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</si>
  <si>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</si>
  <si>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</si>
  <si>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</si>
  <si>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</si>
  <si>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</si>
  <si>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</si>
  <si>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</si>
  <si>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</si>
  <si>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</si>
  <si>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</si>
  <si>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</si>
  <si>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</si>
  <si>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</si>
  <si>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</si>
  <si>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</si>
  <si>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</si>
  <si>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</si>
  <si>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</si>
  <si>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</si>
  <si>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</si>
  <si>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</si>
  <si>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</si>
  <si>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</si>
  <si>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</si>
  <si>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</si>
  <si>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</si>
  <si>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</si>
  <si>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</si>
  <si>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</si>
  <si>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</si>
  <si>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</si>
  <si>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</si>
  <si>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</si>
  <si>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</si>
  <si>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</si>
  <si>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</si>
  <si>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</si>
  <si>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</si>
  <si>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</si>
  <si>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</si>
  <si>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</si>
  <si>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</si>
  <si>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</si>
  <si>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</si>
  <si>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</si>
  <si>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</si>
  <si>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</si>
  <si>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</si>
  <si>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</si>
  <si>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</si>
  <si>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</si>
  <si>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</si>
  <si>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</si>
  <si>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</si>
  <si>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</si>
  <si>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</si>
  <si>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</si>
  <si>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</si>
  <si>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</si>
  <si>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</si>
  <si>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</si>
  <si>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</si>
  <si>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</si>
  <si>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</si>
  <si>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</si>
  <si>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</si>
  <si>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</si>
  <si>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</si>
  <si>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</si>
  <si>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</si>
  <si>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</si>
  <si>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</si>
  <si>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</si>
  <si>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</si>
  <si>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</si>
  <si>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</si>
  <si>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</si>
  <si>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</si>
  <si>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</si>
  <si>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</si>
  <si>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</si>
  <si>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</si>
  <si>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</si>
  <si>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</si>
  <si>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</si>
  <si>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</si>
  <si>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</si>
  <si>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</si>
  <si>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</si>
  <si>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</si>
  <si>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</si>
  <si>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</si>
  <si>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</si>
  <si>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</si>
  <si>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</si>
  <si>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</si>
  <si>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</si>
  <si>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</si>
  <si>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</si>
  <si>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</si>
  <si>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</si>
  <si>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</si>
  <si>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</si>
  <si>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</si>
  <si>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</si>
  <si>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</si>
  <si>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</si>
  <si>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</si>
  <si>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</si>
  <si>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</si>
  <si>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</si>
  <si>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</si>
  <si>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</si>
  <si>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</si>
  <si>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</si>
  <si>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</si>
  <si>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</si>
  <si>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</si>
  <si>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</si>
  <si>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</si>
  <si>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</si>
  <si>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</si>
  <si>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</si>
  <si>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</si>
  <si>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</si>
  <si>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</si>
  <si>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</si>
  <si>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</si>
  <si>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</si>
  <si>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</si>
  <si>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</si>
  <si>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</si>
  <si>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</si>
  <si>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</si>
  <si>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</si>
  <si>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</si>
  <si>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</si>
  <si>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</si>
  <si>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</si>
  <si>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</si>
  <si>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</si>
  <si>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</si>
  <si>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</si>
  <si>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</si>
  <si>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</si>
  <si>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</si>
  <si>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</si>
  <si>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</si>
  <si>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</si>
  <si>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</si>
  <si>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</si>
  <si>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</si>
  <si>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</si>
  <si>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</si>
  <si>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</si>
  <si>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</si>
  <si>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</si>
  <si>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</si>
  <si>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</si>
  <si>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</si>
  <si>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</si>
  <si>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</si>
  <si>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</si>
  <si>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</si>
  <si>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</si>
  <si>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</si>
  <si>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</si>
  <si>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</si>
  <si>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</si>
  <si>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</si>
  <si>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</si>
  <si>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</si>
  <si>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</si>
  <si>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</si>
  <si>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</si>
  <si>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</si>
  <si>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</si>
  <si>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</si>
  <si>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</si>
  <si>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</si>
  <si>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</si>
  <si>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</si>
  <si>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</si>
  <si>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</si>
  <si>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</si>
  <si>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</si>
  <si>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</si>
  <si>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</si>
  <si>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</si>
  <si>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</si>
  <si>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</si>
  <si>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</si>
  <si>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</si>
  <si>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</si>
  <si>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</si>
  <si>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</si>
  <si>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</si>
  <si>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</si>
  <si>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</si>
  <si>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</si>
  <si>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</si>
  <si>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</si>
  <si>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</si>
  <si>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</si>
  <si>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</si>
  <si>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</si>
  <si>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</si>
  <si>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</si>
  <si>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</si>
  <si>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</si>
  <si>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</si>
  <si>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</si>
  <si>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</si>
  <si>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</si>
  <si>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</si>
  <si>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</si>
  <si>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</si>
  <si>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</si>
  <si>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</si>
  <si>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</si>
  <si>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</si>
  <si>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</si>
  <si>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</si>
  <si>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</si>
  <si>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</si>
  <si>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</si>
  <si>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</si>
  <si>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</si>
  <si>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</si>
  <si>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</si>
  <si>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</si>
  <si>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</si>
  <si>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</si>
  <si>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</si>
  <si>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</si>
  <si>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</si>
  <si>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</si>
  <si>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</si>
  <si>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</si>
  <si>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</si>
  <si>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</si>
  <si>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</si>
  <si>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</si>
  <si>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</si>
  <si>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</si>
  <si>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</si>
  <si>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</si>
  <si>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</si>
  <si>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</si>
  <si>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</si>
  <si>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</si>
  <si>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</si>
  <si>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</si>
  <si>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</si>
  <si>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</si>
  <si>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</si>
  <si>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</si>
  <si>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</si>
  <si>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</si>
  <si>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</si>
  <si>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</si>
  <si>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</si>
  <si>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</si>
  <si>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</si>
  <si>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</si>
  <si>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</si>
  <si>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</si>
  <si>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</si>
  <si>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</si>
  <si>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</si>
  <si>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</si>
  <si>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</si>
  <si>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</si>
  <si>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</si>
  <si>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</si>
  <si>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</si>
  <si>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</si>
  <si>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</si>
  <si>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</si>
  <si>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</si>
  <si>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</si>
  <si>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</si>
  <si>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</si>
  <si>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</si>
  <si>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</si>
  <si>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</si>
  <si>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</si>
  <si>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</si>
  <si>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</si>
  <si>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</si>
  <si>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</si>
  <si>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</si>
  <si>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</si>
  <si>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</si>
  <si>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</si>
  <si>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</si>
  <si>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</si>
  <si>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</si>
  <si>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</si>
  <si>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</si>
  <si>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</si>
  <si>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</si>
  <si>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</si>
  <si>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</si>
  <si>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</si>
  <si>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</si>
  <si>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</si>
  <si>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</si>
  <si>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</si>
  <si>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</si>
  <si>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</si>
  <si>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</si>
  <si>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</si>
  <si>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</si>
  <si>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</si>
  <si>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</si>
  <si>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</si>
  <si>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</si>
  <si>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</si>
  <si>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</si>
  <si>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</si>
  <si>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</si>
  <si>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</si>
  <si>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</si>
  <si>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</si>
  <si>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</si>
  <si>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</si>
  <si>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</si>
  <si>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</si>
  <si>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</si>
  <si>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</si>
  <si>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</si>
  <si>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</si>
  <si>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</si>
  <si>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</si>
  <si>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</si>
  <si>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</si>
  <si>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</si>
  <si>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</si>
  <si>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</si>
  <si>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</si>
  <si>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</si>
  <si>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</si>
  <si>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</si>
  <si>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</si>
  <si>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</si>
  <si>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</si>
  <si>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</si>
  <si>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</si>
  <si>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</si>
  <si>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</si>
  <si>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</si>
  <si>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</si>
  <si>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</si>
  <si>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</si>
  <si>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</si>
  <si>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</si>
  <si>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</si>
  <si>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</si>
  <si>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</si>
  <si>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</si>
  <si>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</si>
  <si>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</si>
  <si>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</si>
  <si>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</si>
  <si>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</si>
  <si>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</si>
  <si>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</si>
  <si>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</si>
  <si>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</si>
  <si>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</si>
  <si>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</si>
  <si>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</si>
  <si>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</si>
  <si>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</si>
  <si>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</si>
  <si>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</si>
  <si>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</si>
  <si>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</si>
  <si>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</si>
  <si>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</si>
  <si>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</si>
  <si>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</si>
  <si>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</si>
  <si>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</si>
  <si>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</si>
  <si>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</si>
  <si>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</si>
  <si>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</si>
  <si>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</si>
  <si>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</si>
  <si>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</si>
  <si>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</si>
  <si>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</si>
  <si>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</si>
  <si>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</si>
  <si>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</si>
  <si>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</si>
  <si>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</si>
  <si>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</si>
  <si>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</si>
  <si>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</si>
  <si>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</si>
  <si>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</si>
  <si>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</si>
  <si>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</si>
  <si>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</si>
  <si>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</si>
  <si>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</si>
  <si>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</si>
  <si>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</si>
  <si>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</si>
  <si>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</si>
  <si>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</si>
  <si>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</si>
  <si>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</si>
  <si>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</si>
  <si>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</si>
  <si>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</si>
  <si>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</si>
  <si>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</si>
  <si>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</si>
  <si>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</si>
  <si>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</si>
  <si>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</si>
  <si>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</si>
  <si>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</si>
  <si>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</si>
  <si>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</si>
  <si>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</si>
  <si>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</si>
  <si>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</si>
  <si>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</si>
  <si>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</si>
  <si>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</si>
  <si>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</si>
  <si>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</si>
  <si>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</si>
  <si>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</si>
  <si>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</si>
  <si>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</si>
  <si>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</si>
  <si>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</si>
  <si>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</si>
  <si>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</si>
  <si>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</si>
  <si>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</si>
  <si>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</si>
  <si>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</si>
  <si>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</si>
  <si>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</si>
  <si>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</si>
  <si>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</si>
  <si>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</si>
  <si>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</si>
  <si>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</si>
  <si>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</si>
  <si>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</si>
  <si>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</si>
  <si>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</si>
  <si>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</si>
  <si>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</si>
  <si>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</si>
  <si>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</si>
  <si>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</si>
  <si>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</si>
  <si>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</si>
  <si>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</si>
  <si>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</si>
  <si>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</si>
  <si>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</si>
  <si>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</si>
  <si>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</si>
  <si>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</si>
  <si>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</si>
  <si>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</si>
  <si>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</si>
  <si>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</si>
  <si>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</si>
  <si>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</si>
  <si>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</si>
  <si>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</si>
  <si>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</si>
  <si>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</si>
  <si>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</si>
  <si>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</si>
  <si>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</si>
  <si>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</si>
  <si>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</si>
  <si>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</si>
  <si>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</si>
  <si>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</si>
  <si>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</si>
  <si>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</si>
  <si>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</si>
  <si>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</si>
  <si>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</si>
  <si>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</si>
  <si>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</si>
  <si>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</si>
  <si>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</si>
  <si>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</si>
  <si>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</si>
  <si>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</si>
  <si>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</si>
  <si>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</si>
  <si>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</si>
  <si>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</si>
  <si>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</si>
  <si>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</si>
  <si>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</si>
  <si>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</si>
  <si>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</si>
  <si>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</si>
  <si>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</si>
  <si>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</si>
  <si>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</si>
  <si>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</si>
  <si>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</si>
  <si>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</si>
  <si>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</si>
  <si>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</si>
  <si>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</si>
  <si>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</si>
  <si>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</si>
  <si>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</si>
  <si>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</si>
  <si>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</si>
  <si>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</si>
  <si>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</si>
  <si>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</si>
  <si>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</si>
  <si>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</si>
  <si>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</si>
  <si>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</si>
  <si>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</si>
  <si>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</si>
  <si>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</si>
  <si>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</si>
  <si>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</si>
  <si>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</si>
  <si>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</si>
  <si>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</si>
  <si>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</si>
  <si>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</si>
  <si>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</si>
  <si>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</si>
  <si>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</si>
  <si>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</si>
  <si>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</si>
  <si>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</si>
  <si>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</si>
  <si>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</si>
  <si>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</si>
  <si>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</si>
  <si>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</si>
  <si>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</si>
  <si>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</si>
  <si>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</si>
  <si>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</si>
  <si>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</si>
  <si>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</si>
  <si>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</si>
  <si>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</si>
  <si>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</si>
  <si>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</si>
  <si>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</si>
  <si>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</si>
  <si>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</si>
  <si>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</si>
  <si>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</si>
  <si>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</si>
  <si>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</si>
  <si>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</si>
  <si>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</si>
  <si>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</si>
  <si>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</si>
  <si>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</si>
  <si>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</si>
  <si>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</si>
  <si>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</si>
  <si>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</si>
  <si>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</si>
  <si>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</si>
  <si>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</si>
  <si>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</si>
  <si>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</si>
  <si>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</si>
  <si>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</si>
  <si>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</si>
  <si>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</si>
  <si>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</si>
  <si>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</si>
  <si>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</si>
  <si>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</si>
  <si>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</si>
  <si>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</si>
  <si>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</si>
  <si>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</si>
  <si>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</si>
  <si>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</si>
  <si>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</si>
  <si>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</si>
  <si>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</si>
  <si>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</si>
  <si>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</si>
  <si>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</si>
  <si>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</si>
  <si>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</si>
  <si>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</si>
  <si>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</si>
  <si>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</si>
  <si>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</si>
  <si>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</si>
  <si>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</si>
  <si>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</si>
  <si>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</si>
  <si>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</si>
  <si>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</si>
  <si>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</si>
  <si>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</si>
  <si>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</si>
  <si>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</si>
  <si>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</si>
  <si>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</si>
  <si>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</si>
  <si>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</si>
  <si>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</si>
  <si>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</si>
  <si>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</si>
  <si>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</si>
  <si>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</si>
  <si>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</si>
  <si>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</si>
  <si>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</si>
  <si>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</si>
  <si>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</si>
  <si>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</si>
  <si>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</si>
  <si>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</si>
  <si>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</si>
  <si>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</si>
  <si>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</si>
  <si>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</si>
  <si>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</si>
  <si>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</si>
  <si>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</si>
  <si>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</si>
  <si>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</si>
  <si>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</si>
  <si>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</si>
  <si>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</si>
  <si>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</si>
  <si>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</si>
  <si>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</si>
  <si>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</si>
  <si>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</si>
  <si>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</si>
  <si>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</si>
  <si>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</si>
  <si>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</si>
  <si>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</si>
  <si>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</si>
  <si>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</si>
  <si>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</si>
  <si>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</si>
  <si>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</si>
  <si>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</si>
  <si>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</si>
  <si>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</si>
  <si>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</si>
  <si>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</si>
  <si>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</si>
  <si>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</si>
  <si>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</si>
  <si>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</si>
  <si>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</si>
  <si>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</si>
  <si>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</si>
  <si>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</si>
  <si>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</si>
  <si>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</si>
  <si>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</si>
  <si>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</si>
  <si>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</si>
  <si>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</si>
  <si>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</si>
  <si>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</si>
  <si>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</si>
  <si>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</si>
  <si>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</si>
  <si>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</si>
  <si>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</si>
  <si>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</si>
  <si>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</si>
  <si>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</si>
  <si>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</si>
  <si>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</si>
  <si>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</si>
  <si>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</si>
  <si>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</si>
  <si>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</si>
  <si>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</si>
  <si>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</si>
  <si>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</si>
  <si>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</si>
  <si>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</si>
  <si>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</si>
  <si>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</si>
  <si>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</si>
  <si>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</si>
  <si>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</si>
  <si>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</si>
  <si>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</si>
  <si>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</si>
  <si>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</si>
  <si>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</si>
  <si>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</si>
  <si>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</si>
  <si>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</si>
  <si>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</si>
  <si>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</si>
  <si>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</si>
  <si>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</si>
  <si>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</si>
  <si>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</si>
  <si>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</si>
  <si>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</si>
  <si>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</si>
  <si>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</si>
  <si>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</si>
  <si>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</si>
  <si>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</si>
  <si>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</si>
  <si>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</si>
  <si>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</si>
  <si>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</si>
  <si>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</si>
  <si>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</si>
  <si>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</si>
  <si>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</si>
  <si>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</si>
  <si>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</si>
  <si>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</si>
  <si>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</si>
  <si>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</si>
  <si>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</si>
  <si>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</si>
  <si>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</si>
  <si>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</si>
  <si>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</si>
  <si>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</si>
  <si>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</si>
  <si>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</si>
  <si>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</si>
  <si>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</si>
  <si>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</si>
  <si>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</si>
  <si>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</si>
  <si>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</si>
  <si>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</si>
  <si>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</si>
  <si>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</si>
  <si>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</si>
  <si>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</si>
  <si>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</si>
  <si>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</si>
  <si>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</si>
  <si>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</si>
  <si>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</si>
  <si>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</si>
  <si>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</si>
  <si>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</si>
  <si>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</si>
  <si>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</si>
  <si>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</si>
  <si>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</si>
  <si>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</si>
  <si>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</si>
  <si>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</si>
  <si>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</si>
  <si>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</si>
  <si>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</si>
  <si>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</si>
  <si>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</si>
  <si>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</si>
  <si>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</si>
  <si>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</si>
  <si>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</si>
  <si>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</si>
  <si>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</si>
  <si>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</si>
  <si>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</si>
  <si>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</si>
  <si>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</si>
  <si>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</si>
  <si>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</si>
  <si>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</si>
  <si>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</si>
  <si>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</si>
  <si>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</si>
  <si>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</si>
  <si>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</si>
  <si>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</si>
  <si>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</si>
  <si>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</si>
  <si>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</si>
  <si>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</si>
  <si>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</si>
  <si>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</si>
  <si>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</si>
  <si>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</si>
  <si>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</si>
  <si>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</si>
  <si>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</si>
  <si>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</si>
  <si>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</si>
  <si>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</si>
  <si>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</si>
  <si>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</si>
  <si>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</si>
  <si>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</si>
  <si>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</si>
  <si>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</si>
  <si>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</si>
  <si>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</si>
  <si>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</si>
  <si>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</si>
  <si>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</si>
  <si>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</si>
  <si>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</si>
  <si>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</si>
  <si>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</si>
  <si>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</si>
  <si>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</si>
  <si>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</si>
  <si>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</si>
  <si>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</si>
  <si>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</si>
  <si>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</si>
  <si>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</si>
  <si>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</si>
  <si>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</si>
  <si>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</si>
  <si>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</si>
  <si>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</si>
  <si>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</si>
  <si>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</si>
  <si>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</si>
  <si>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</si>
  <si>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</si>
  <si>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</si>
  <si>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</si>
  <si>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</si>
  <si>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</si>
  <si>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</si>
  <si>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</si>
  <si>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</si>
  <si>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</si>
  <si>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</si>
  <si>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</si>
  <si>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</si>
  <si>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</si>
  <si>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</si>
  <si>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</si>
  <si>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</si>
  <si>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</si>
  <si>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</si>
  <si>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</si>
  <si>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</si>
  <si>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</si>
  <si>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</si>
  <si>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</si>
  <si>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</si>
  <si>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</si>
  <si>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</si>
  <si>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</si>
  <si>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</si>
  <si>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</si>
  <si>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</si>
  <si>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</si>
  <si>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</si>
  <si>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</si>
  <si>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</si>
  <si>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</si>
  <si>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</si>
  <si>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</si>
  <si>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</si>
  <si>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</si>
  <si>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</si>
  <si>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</si>
  <si>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</si>
  <si>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</si>
  <si>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</si>
  <si>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</si>
  <si>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</si>
  <si>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</si>
  <si>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</si>
  <si>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</si>
  <si>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</si>
  <si>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</si>
  <si>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</si>
  <si>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</si>
  <si>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</si>
  <si>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</si>
  <si>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</si>
  <si>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</si>
  <si>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</si>
  <si>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</si>
  <si>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</si>
  <si>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</si>
  <si>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</si>
  <si>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</si>
  <si>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</si>
  <si>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</si>
  <si>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</si>
  <si>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</si>
  <si>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</si>
  <si>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</si>
  <si>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</si>
  <si>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</si>
  <si>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</si>
  <si>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</si>
  <si>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</si>
  <si>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</si>
  <si>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</si>
  <si>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</si>
  <si>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</si>
  <si>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</si>
  <si>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</si>
  <si>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</si>
  <si>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</si>
  <si>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</si>
  <si>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</si>
  <si>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</si>
  <si>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</si>
  <si>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</si>
  <si>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</si>
  <si>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</si>
  <si>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</si>
  <si>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</si>
  <si>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</si>
  <si>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</si>
  <si>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</si>
  <si>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</si>
  <si>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</si>
  <si>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</si>
  <si>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</si>
  <si>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</si>
  <si>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</si>
  <si>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</si>
  <si>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</si>
  <si>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</si>
  <si>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</si>
  <si>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</si>
  <si>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</si>
  <si>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</si>
  <si>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</si>
  <si>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</si>
  <si>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</si>
  <si>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</si>
  <si>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</si>
  <si>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</si>
  <si>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</si>
  <si>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</si>
  <si>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</si>
  <si>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</si>
  <si>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</si>
  <si>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</si>
  <si>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</si>
  <si>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</si>
  <si>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</si>
  <si>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</si>
  <si>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</si>
  <si>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</si>
  <si>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</si>
  <si>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</si>
  <si>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</si>
  <si>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</si>
  <si>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</si>
  <si>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</si>
  <si>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</si>
  <si>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</si>
  <si>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</si>
  <si>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</si>
  <si>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</si>
  <si>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</si>
  <si>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</si>
  <si>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</si>
  <si>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</si>
  <si>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</si>
  <si>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</si>
  <si>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</si>
  <si>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</si>
  <si>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</si>
  <si>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</si>
  <si>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</si>
  <si>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</si>
  <si>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</si>
  <si>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</si>
  <si>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</si>
  <si>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</si>
  <si>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</si>
  <si>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</si>
  <si>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</si>
  <si>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</si>
  <si>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</si>
  <si>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</si>
  <si>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</si>
  <si>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</si>
  <si>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</si>
  <si>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</si>
  <si>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</si>
  <si>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</si>
  <si>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</si>
  <si>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</si>
  <si>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</si>
  <si>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</si>
  <si>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</si>
  <si>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</si>
  <si>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</si>
  <si>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</si>
  <si>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</si>
  <si>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</si>
  <si>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</si>
  <si>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</si>
  <si>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</si>
  <si>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</si>
  <si>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</si>
  <si>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</si>
  <si>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</si>
  <si>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</si>
  <si>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</si>
  <si>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</si>
  <si>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</si>
  <si>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</si>
  <si>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</si>
  <si>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</si>
  <si>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</si>
  <si>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</si>
  <si>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</si>
  <si>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</si>
  <si>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</si>
  <si>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</si>
  <si>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</si>
  <si>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</si>
  <si>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</si>
  <si>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</si>
  <si>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</si>
  <si>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</si>
  <si>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</si>
  <si>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</si>
  <si>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</si>
  <si>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</si>
  <si>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</si>
  <si>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</si>
  <si>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</si>
  <si>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</si>
  <si>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</si>
  <si>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</si>
  <si>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</si>
  <si>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</si>
  <si>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</si>
  <si>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</si>
  <si>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</si>
  <si>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</si>
  <si>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</si>
  <si>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</si>
  <si>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</si>
  <si>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</si>
  <si>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</si>
  <si>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</si>
  <si>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</si>
  <si>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</si>
  <si>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</si>
  <si>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</si>
  <si>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</si>
  <si>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</si>
  <si>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</si>
  <si>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</si>
  <si>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</si>
  <si>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</si>
  <si>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</si>
  <si>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</si>
  <si>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</si>
  <si>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</si>
  <si>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</si>
  <si>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</si>
  <si>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</si>
  <si>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</si>
  <si>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</si>
  <si>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</si>
  <si>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</si>
  <si>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</si>
  <si>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</si>
  <si>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</si>
  <si>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</si>
  <si>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</si>
  <si>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</si>
  <si>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</si>
  <si>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</si>
  <si>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</si>
  <si>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</si>
  <si>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</si>
  <si>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</si>
  <si>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</si>
  <si>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</si>
  <si>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</si>
  <si>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</si>
  <si>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</si>
  <si>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</si>
  <si>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</si>
  <si>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</si>
  <si>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</si>
  <si>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</si>
  <si>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</si>
  <si>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</si>
  <si>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</si>
  <si>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</si>
  <si>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</si>
  <si>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</si>
  <si>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</si>
  <si>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</si>
  <si>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</si>
  <si>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</si>
  <si>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</si>
  <si>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</si>
  <si>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</si>
  <si>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</si>
  <si>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</si>
  <si>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</si>
  <si>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</si>
  <si>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</si>
  <si>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</si>
  <si>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</si>
  <si>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</si>
  <si>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</si>
  <si>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</si>
  <si>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</si>
  <si>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</si>
  <si>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</si>
  <si>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</si>
  <si>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</si>
  <si>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</si>
  <si>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</si>
  <si>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</si>
  <si>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</si>
  <si>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</si>
  <si>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</si>
  <si>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</si>
  <si>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</si>
  <si>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</si>
  <si>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</si>
  <si>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</si>
  <si>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</si>
  <si>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</si>
  <si>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</si>
  <si>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</si>
  <si>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</si>
  <si>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</si>
  <si>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</si>
  <si>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</si>
  <si>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</si>
  <si>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</si>
  <si>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</si>
  <si>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</si>
  <si>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</si>
  <si>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</si>
  <si>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</si>
  <si>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</si>
  <si>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</si>
  <si>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</si>
  <si>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</si>
  <si>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</si>
  <si>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</si>
  <si>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</si>
  <si>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</si>
  <si>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</si>
  <si>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</si>
  <si>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</si>
  <si>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</si>
  <si>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</si>
  <si>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</si>
  <si>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</si>
  <si>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</si>
  <si>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</si>
  <si>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</si>
  <si>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</si>
  <si>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</si>
  <si>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</si>
  <si>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</si>
  <si>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</si>
  <si>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</si>
  <si>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</si>
  <si>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</si>
  <si>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</si>
  <si>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</si>
  <si>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</si>
  <si>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</si>
  <si>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</si>
  <si>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</si>
  <si>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</si>
  <si>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</si>
  <si>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</si>
  <si>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</si>
  <si>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</si>
  <si>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</si>
  <si>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</si>
  <si>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</si>
  <si>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</si>
  <si>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</si>
  <si>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</si>
  <si>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</si>
  <si>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</si>
  <si>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</si>
  <si>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</si>
  <si>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</si>
  <si>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</si>
  <si>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</si>
  <si>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</si>
  <si>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</si>
  <si>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</si>
  <si>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</si>
  <si>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</si>
  <si>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</si>
  <si>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</si>
  <si>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</si>
  <si>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</si>
  <si>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</si>
  <si>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</si>
  <si>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</si>
  <si>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</si>
  <si>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</si>
  <si>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</si>
  <si>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</si>
  <si>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</si>
  <si>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</si>
  <si>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</si>
  <si>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</si>
  <si>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</si>
  <si>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</si>
  <si>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</si>
  <si>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</si>
  <si>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</si>
  <si>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</si>
  <si>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</si>
  <si>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</si>
  <si>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</si>
  <si>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</si>
  <si>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</si>
  <si>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</si>
  <si>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</si>
  <si>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</si>
  <si>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</si>
  <si>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</si>
  <si>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</si>
  <si>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</si>
  <si>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</si>
  <si>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</si>
  <si>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</si>
  <si>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</si>
  <si>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</si>
  <si>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</si>
  <si>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</si>
  <si>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</si>
  <si>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</si>
  <si>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</si>
  <si>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</si>
  <si>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</si>
  <si>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</si>
  <si>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</si>
  <si>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</si>
  <si>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</si>
  <si>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</si>
  <si>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</si>
  <si>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</si>
  <si>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</si>
  <si>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</si>
  <si>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</si>
  <si>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</si>
  <si>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</si>
  <si>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</si>
  <si>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</si>
  <si>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</si>
  <si>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</si>
  <si>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</si>
  <si>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</si>
  <si>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</si>
  <si>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</si>
  <si>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</si>
  <si>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</si>
  <si>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</si>
  <si>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</si>
  <si>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</si>
  <si>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</si>
  <si>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</si>
  <si>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</si>
  <si>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</si>
  <si>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</si>
  <si>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</si>
  <si>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</si>
  <si>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</si>
  <si>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</si>
  <si>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</si>
  <si>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</si>
  <si>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</si>
  <si>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</si>
  <si>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</si>
  <si>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</si>
  <si>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</si>
  <si>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</si>
  <si>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</si>
  <si>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</si>
  <si>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</si>
  <si>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</si>
  <si>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</si>
  <si>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</si>
  <si>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</si>
  <si>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</si>
  <si>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</si>
  <si>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</si>
  <si>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</si>
  <si>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</si>
  <si>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</si>
  <si>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</si>
  <si>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</si>
  <si>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</si>
  <si>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</si>
  <si>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</si>
  <si>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</si>
  <si>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</si>
  <si>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</si>
  <si>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</si>
  <si>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</si>
  <si>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</si>
  <si>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</si>
  <si>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</si>
  <si>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</si>
  <si>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</si>
  <si>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</si>
  <si>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</si>
  <si>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</si>
  <si>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</si>
  <si>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</si>
  <si>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</si>
  <si>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</si>
  <si>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</si>
  <si>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</si>
  <si>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</si>
  <si>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</si>
  <si>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</si>
  <si>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</si>
  <si>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</si>
  <si>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</si>
  <si>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</si>
  <si>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</si>
  <si>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</si>
  <si>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</si>
  <si>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</si>
  <si>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</si>
  <si>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</si>
  <si>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</si>
  <si>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</si>
  <si>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</si>
  <si>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</si>
  <si>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</si>
  <si>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</si>
  <si>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</si>
  <si>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</si>
  <si>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</si>
  <si>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</si>
  <si>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</si>
  <si>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</si>
  <si>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</si>
  <si>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</si>
  <si>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</si>
  <si>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</si>
  <si>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</si>
  <si>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</si>
  <si>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</si>
  <si>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</si>
  <si>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</si>
  <si>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</si>
  <si>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</si>
  <si>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</si>
  <si>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</si>
  <si>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</si>
  <si>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</si>
  <si>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</si>
  <si>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</si>
  <si>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</si>
  <si>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</si>
  <si>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</si>
  <si>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</si>
  <si>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</si>
  <si>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</si>
  <si>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</si>
  <si>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</si>
  <si>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</si>
  <si>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</si>
  <si>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</si>
  <si>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</si>
  <si>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</si>
  <si>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</si>
  <si>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</si>
  <si>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</si>
  <si>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</si>
  <si>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</si>
  <si>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</si>
  <si>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</si>
  <si>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</si>
  <si>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</si>
  <si>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</si>
  <si>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</si>
  <si>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</si>
  <si>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</si>
  <si>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</si>
  <si>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</si>
  <si>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</si>
  <si>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</si>
  <si>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</si>
  <si>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</si>
  <si>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</si>
  <si>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</si>
  <si>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</si>
  <si>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</si>
  <si>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</si>
  <si>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</si>
  <si>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</si>
  <si>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</si>
  <si>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</si>
  <si>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</si>
  <si>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</si>
  <si>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</si>
  <si>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</si>
  <si>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</si>
  <si>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</si>
  <si>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</si>
  <si>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</si>
  <si>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</si>
  <si>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</si>
  <si>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</si>
  <si>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</si>
  <si>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</si>
  <si>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</si>
  <si>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</si>
  <si>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</si>
  <si>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</si>
  <si>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</si>
  <si>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</si>
  <si>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</si>
  <si>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</si>
  <si>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</si>
  <si>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</si>
  <si>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</si>
  <si>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</si>
  <si>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</si>
  <si>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</si>
  <si>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</si>
  <si>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</si>
  <si>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</si>
  <si>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</si>
  <si>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</si>
  <si>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</si>
  <si>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</si>
  <si>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</si>
  <si>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</si>
  <si>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</si>
  <si>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</si>
  <si>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</si>
  <si>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</si>
  <si>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</si>
  <si>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</si>
  <si>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</si>
  <si>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</si>
  <si>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</si>
  <si>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</si>
  <si>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</si>
  <si>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</si>
  <si>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</si>
  <si>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</si>
  <si>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</si>
  <si>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</si>
  <si>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</si>
  <si>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</si>
  <si>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</si>
  <si>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</si>
  <si>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</si>
  <si>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</si>
  <si>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</si>
  <si>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</si>
  <si>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</si>
  <si>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</si>
  <si>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</si>
  <si>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</si>
  <si>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</si>
  <si>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</si>
  <si>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</si>
  <si>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</si>
  <si>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</si>
  <si>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</si>
  <si>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</si>
  <si>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</si>
  <si>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</si>
  <si>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</si>
  <si>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</si>
  <si>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</si>
  <si>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</si>
  <si>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</si>
  <si>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</si>
  <si>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</si>
  <si>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</si>
  <si>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</si>
  <si>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</si>
  <si>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</si>
  <si>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</si>
  <si>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</si>
  <si>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</si>
  <si>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</si>
  <si>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</si>
  <si>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</si>
  <si>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</si>
  <si>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</si>
  <si>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</si>
  <si>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</si>
  <si>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</si>
  <si>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</si>
  <si>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</si>
  <si>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</si>
  <si>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</si>
  <si>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</si>
  <si>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</si>
  <si>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</si>
  <si>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</si>
  <si>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</si>
  <si>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</si>
  <si>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</si>
  <si>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</si>
  <si>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</si>
  <si>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</si>
  <si>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</si>
  <si>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</si>
  <si>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</si>
  <si>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</si>
  <si>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</si>
  <si>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</si>
  <si>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</si>
  <si>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</si>
  <si>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</si>
  <si>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</si>
  <si>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</si>
  <si>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</si>
  <si>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</si>
  <si>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</si>
  <si>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</si>
  <si>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</si>
  <si>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</si>
  <si>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</si>
  <si>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</si>
  <si>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</si>
  <si>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</si>
  <si>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</si>
  <si>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</si>
  <si>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</si>
  <si>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</si>
  <si>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</si>
  <si>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</si>
  <si>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</si>
  <si>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</si>
  <si>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</si>
  <si>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</si>
  <si>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</si>
  <si>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</si>
  <si>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</si>
  <si>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</si>
  <si>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</si>
  <si>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</si>
  <si>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</si>
  <si>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</si>
  <si>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</si>
  <si>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</si>
  <si>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</si>
  <si>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</si>
  <si>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</si>
  <si>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</si>
  <si>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</si>
  <si>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</si>
  <si>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</si>
  <si>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</si>
  <si>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</si>
  <si>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</si>
  <si>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</si>
  <si>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</si>
  <si>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</si>
  <si>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</si>
  <si>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</si>
  <si>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</si>
  <si>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</si>
  <si>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</si>
  <si>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</si>
  <si>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</si>
  <si>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</si>
  <si>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</si>
  <si>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</si>
  <si>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</si>
  <si>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</si>
  <si>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</si>
  <si>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</si>
  <si>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</si>
  <si>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</si>
  <si>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</si>
  <si>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</si>
  <si>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</si>
  <si>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</si>
  <si>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</si>
  <si>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</si>
  <si>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</si>
  <si>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</si>
  <si>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</si>
  <si>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</si>
  <si>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</si>
  <si>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</si>
  <si>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</si>
  <si>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</si>
  <si>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</si>
  <si>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</si>
  <si>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</si>
  <si>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</si>
  <si>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</si>
  <si>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</si>
  <si>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</si>
  <si>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</si>
  <si>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</si>
  <si>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</si>
  <si>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</si>
  <si>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</si>
  <si>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</si>
  <si>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</si>
  <si>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</si>
  <si>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</si>
  <si>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</si>
  <si>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</si>
  <si>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</si>
  <si>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</si>
  <si>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</si>
  <si>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</si>
  <si>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</si>
  <si>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</si>
  <si>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</si>
  <si>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</si>
  <si>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</si>
  <si>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</si>
  <si>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</si>
  <si>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</si>
  <si>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</si>
  <si>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</si>
  <si>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</si>
  <si>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</si>
  <si>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</si>
  <si>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</si>
  <si>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</si>
  <si>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</si>
  <si>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</si>
  <si>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</si>
  <si>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</si>
  <si>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</si>
  <si>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</si>
  <si>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</si>
  <si>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</si>
  <si>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</si>
  <si>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</si>
  <si>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</si>
  <si>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</si>
  <si>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</si>
  <si>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</si>
  <si>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</si>
  <si>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</si>
  <si>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</si>
  <si>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</si>
  <si>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</si>
  <si>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</si>
  <si>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</si>
  <si>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</si>
  <si>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</si>
  <si>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</si>
  <si>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</si>
  <si>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</si>
  <si>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</si>
  <si>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</si>
  <si>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</si>
  <si>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</si>
  <si>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</si>
  <si>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</si>
  <si>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</si>
  <si>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</si>
  <si>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</si>
  <si>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</si>
  <si>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</si>
  <si>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</si>
  <si>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</si>
  <si>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</si>
  <si>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</si>
  <si>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</si>
  <si>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</si>
  <si>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</si>
  <si>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</si>
  <si>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</si>
  <si>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</si>
  <si>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</si>
  <si>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</si>
  <si>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</si>
  <si>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</si>
  <si>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</si>
  <si>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</si>
  <si>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</si>
  <si>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</si>
  <si>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</si>
  <si>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</si>
  <si>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</si>
  <si>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</si>
  <si>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</si>
  <si>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</si>
  <si>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</si>
  <si>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</si>
  <si>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</si>
  <si>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</si>
  <si>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</si>
  <si>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</si>
  <si>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</si>
  <si>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</si>
  <si>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</si>
  <si>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</si>
  <si>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</si>
  <si>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</si>
  <si>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</si>
  <si>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</si>
  <si>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</si>
  <si>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</si>
  <si>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</si>
  <si>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</si>
  <si>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</si>
  <si>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</si>
  <si>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</si>
  <si>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</si>
  <si>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</si>
  <si>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</si>
  <si>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</si>
  <si>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</si>
  <si>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</si>
  <si>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</si>
  <si>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</si>
  <si>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</si>
  <si>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</si>
  <si>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</si>
  <si>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</si>
  <si>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</si>
  <si>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</si>
  <si>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</si>
  <si>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</si>
  <si>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</si>
  <si>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</si>
  <si>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</si>
  <si>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</si>
  <si>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</si>
  <si>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</si>
  <si>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</si>
  <si>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</si>
  <si>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</si>
  <si>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</si>
  <si>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</si>
  <si>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</si>
  <si>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</si>
  <si>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</si>
  <si>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</si>
  <si>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</si>
  <si>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</si>
  <si>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</si>
  <si>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</si>
  <si>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</si>
  <si>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</si>
  <si>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</si>
  <si>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</si>
  <si>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</si>
  <si>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</si>
  <si>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</si>
  <si>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</si>
  <si>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</si>
  <si>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</si>
  <si>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</si>
  <si>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</si>
  <si>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</si>
  <si>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</si>
  <si>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</si>
  <si>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</si>
  <si>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</si>
  <si>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</si>
  <si>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</si>
  <si>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</si>
  <si>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</si>
  <si>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</si>
  <si>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</si>
  <si>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</si>
  <si>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</si>
  <si>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</si>
  <si>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</si>
  <si>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</si>
  <si>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</si>
  <si>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</si>
  <si>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</si>
  <si>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</si>
  <si>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</si>
  <si>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</si>
  <si>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</si>
  <si>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</si>
  <si>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</si>
  <si>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</si>
  <si>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</si>
  <si>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</si>
  <si>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</si>
  <si>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</si>
  <si>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</si>
  <si>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</si>
  <si>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</si>
  <si>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</si>
  <si>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</si>
  <si>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</si>
  <si>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</si>
  <si>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</si>
  <si>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</si>
  <si>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</si>
  <si>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</si>
  <si>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</si>
  <si>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</si>
  <si>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</si>
  <si>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</si>
  <si>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</si>
  <si>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</si>
  <si>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</si>
  <si>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</si>
  <si>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</si>
  <si>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</si>
  <si>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</si>
  <si>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</si>
  <si>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</si>
  <si>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</si>
  <si>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</si>
  <si>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</si>
  <si>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</si>
  <si>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</si>
  <si>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</si>
  <si>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</si>
  <si>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</si>
  <si>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</si>
  <si>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</si>
  <si>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</si>
  <si>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</si>
  <si>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</si>
  <si>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</si>
  <si>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</si>
  <si>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</si>
  <si>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</si>
  <si>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</si>
  <si>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</si>
  <si>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</si>
  <si>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</si>
  <si>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</si>
  <si>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</si>
  <si>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</si>
  <si>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</si>
  <si>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</si>
  <si>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</si>
  <si>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</si>
  <si>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</si>
  <si>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</si>
  <si>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</si>
  <si>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</si>
  <si>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</si>
  <si>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</si>
  <si>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</si>
  <si>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</si>
  <si>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</si>
  <si>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</si>
  <si>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</si>
  <si>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</si>
  <si>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</si>
  <si>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</si>
  <si>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</si>
  <si>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</si>
  <si>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</si>
  <si>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</si>
  <si>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</si>
  <si>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</si>
  <si>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</si>
  <si>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</si>
  <si>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</si>
  <si>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</si>
  <si>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</si>
  <si>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</si>
  <si>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</si>
  <si>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</si>
  <si>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</si>
  <si>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</si>
  <si>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</si>
  <si>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</si>
  <si>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</si>
  <si>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</si>
  <si>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</si>
  <si>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</si>
  <si>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</si>
  <si>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</si>
  <si>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</si>
  <si>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</si>
  <si>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</si>
  <si>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</si>
  <si>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</si>
  <si>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</si>
  <si>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</si>
  <si>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</si>
  <si>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</si>
  <si>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</si>
  <si>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</si>
  <si>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</si>
  <si>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</si>
  <si>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</si>
  <si>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</si>
  <si>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</si>
  <si>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</si>
  <si>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</si>
  <si>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</si>
  <si>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</si>
  <si>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</si>
  <si>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</si>
  <si>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</si>
  <si>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</si>
  <si>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</si>
  <si>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</si>
  <si>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</si>
  <si>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</si>
  <si>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</si>
  <si>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</si>
  <si>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</si>
  <si>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</si>
  <si>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</si>
  <si>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</si>
  <si>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</si>
  <si>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</si>
  <si>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</si>
  <si>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</si>
  <si>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</si>
  <si>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</si>
  <si>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</si>
  <si>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</si>
  <si>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</si>
  <si>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</si>
  <si>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</si>
  <si>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</si>
  <si>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</si>
  <si>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</si>
  <si>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</si>
  <si>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</si>
  <si>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</si>
  <si>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</si>
  <si>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</si>
  <si>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</si>
  <si>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</si>
  <si>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</si>
  <si>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</si>
  <si>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</si>
  <si>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</si>
  <si>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</si>
  <si>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</si>
  <si>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</si>
  <si>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</si>
  <si>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</si>
  <si>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</si>
  <si>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</si>
  <si>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</si>
  <si>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</si>
  <si>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</si>
  <si>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</si>
  <si>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</si>
  <si>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</si>
  <si>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</si>
  <si>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</si>
  <si>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</si>
  <si>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</si>
  <si>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</si>
  <si>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</si>
  <si>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</si>
  <si>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</si>
  <si>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</si>
  <si>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</si>
  <si>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</si>
  <si>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</si>
  <si>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</si>
  <si>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</si>
  <si>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</si>
  <si>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</si>
  <si>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</si>
  <si>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</si>
  <si>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</si>
  <si>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</si>
  <si>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</si>
  <si>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</si>
  <si>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</si>
  <si>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</si>
  <si>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</si>
  <si>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</si>
  <si>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</si>
  <si>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</si>
  <si>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</si>
  <si>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</si>
  <si>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</si>
  <si>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</si>
  <si>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</si>
  <si>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</si>
  <si>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</si>
  <si>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</si>
  <si>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</si>
  <si>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</si>
  <si>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</si>
  <si>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</si>
  <si>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</si>
  <si>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</si>
  <si>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</si>
  <si>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</si>
  <si>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</si>
  <si>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</si>
  <si>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</si>
  <si>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</si>
  <si>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</si>
  <si>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</si>
  <si>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</si>
  <si>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</si>
  <si>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</si>
  <si>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</si>
  <si>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</si>
  <si>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</si>
  <si>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</si>
  <si>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</si>
  <si>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</si>
  <si>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</si>
  <si>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</si>
  <si>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</si>
  <si>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</si>
  <si>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</si>
  <si>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</si>
  <si>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</si>
  <si>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</si>
  <si>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</si>
  <si>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</si>
  <si>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</si>
  <si>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</si>
  <si>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</si>
  <si>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</si>
  <si>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</si>
  <si>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</si>
  <si>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</si>
  <si>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</si>
  <si>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</si>
  <si>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</si>
  <si>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</si>
  <si>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</si>
  <si>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</si>
  <si>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</si>
  <si>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</si>
  <si>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</si>
  <si>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</si>
  <si>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</si>
  <si>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</si>
  <si>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</si>
  <si>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</si>
  <si>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</si>
  <si>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</si>
  <si>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</si>
  <si>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</si>
  <si>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</si>
  <si>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</si>
  <si>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</si>
  <si>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</si>
  <si>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</si>
  <si>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</si>
  <si>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</si>
  <si>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</si>
  <si>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</si>
  <si>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</si>
  <si>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</si>
  <si>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</si>
  <si>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</si>
  <si>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</si>
  <si>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</si>
  <si>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</si>
  <si>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</si>
  <si>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</si>
  <si>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</si>
  <si>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</si>
  <si>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</si>
  <si>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</si>
  <si>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</si>
  <si>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</si>
  <si>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</si>
  <si>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</si>
  <si>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</si>
  <si>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</si>
  <si>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</si>
  <si>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</si>
  <si>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</si>
  <si>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</si>
  <si>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</si>
  <si>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</si>
  <si>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</si>
  <si>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</si>
  <si>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</si>
  <si>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</si>
  <si>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</si>
  <si>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</si>
  <si>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</si>
  <si>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</si>
  <si>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</si>
  <si>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</si>
  <si>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</si>
  <si>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</si>
  <si>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</si>
  <si>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</si>
  <si>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</si>
  <si>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</si>
  <si>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</si>
  <si>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</si>
  <si>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</si>
  <si>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</si>
  <si>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</si>
  <si>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</si>
  <si>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</si>
  <si>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</si>
  <si>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</si>
  <si>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</si>
  <si>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</si>
  <si>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</si>
  <si>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</si>
  <si>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</si>
  <si>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</si>
  <si>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</si>
  <si>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</si>
  <si>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</si>
  <si>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</si>
  <si>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</si>
  <si>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</si>
  <si>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</si>
  <si>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</si>
  <si>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</si>
  <si>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</si>
  <si>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</si>
  <si>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</si>
  <si>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</si>
  <si>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</si>
  <si>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</si>
  <si>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</si>
  <si>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</si>
  <si>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</si>
  <si>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</si>
  <si>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</si>
  <si>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</si>
  <si>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</si>
  <si>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</si>
  <si>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</si>
  <si>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</si>
  <si>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</si>
  <si>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</si>
  <si>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</si>
  <si>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</si>
  <si>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</si>
  <si>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</si>
  <si>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</si>
  <si>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</si>
  <si>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</si>
  <si>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</si>
  <si>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</si>
  <si>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</si>
  <si>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</si>
  <si>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</si>
  <si>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</si>
  <si>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</si>
  <si>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</si>
  <si>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</si>
  <si>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</si>
  <si>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</si>
  <si>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</si>
  <si>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</si>
  <si>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</si>
  <si>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</si>
  <si>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</si>
  <si>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</si>
  <si>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</si>
  <si>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</si>
  <si>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</si>
  <si>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</si>
  <si>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</si>
  <si>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</si>
  <si>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</si>
  <si>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</si>
  <si>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</si>
  <si>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</si>
  <si>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</si>
  <si>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</si>
  <si>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</si>
  <si>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</si>
  <si>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</si>
  <si>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</si>
  <si>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</si>
  <si>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</si>
  <si>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</si>
  <si>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</si>
  <si>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</si>
  <si>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</si>
  <si>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</si>
  <si>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</si>
  <si>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</si>
  <si>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</si>
  <si>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</si>
  <si>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</si>
  <si>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</si>
  <si>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</si>
  <si>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</si>
  <si>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</si>
  <si>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</si>
  <si>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</si>
  <si>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</si>
  <si>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</si>
  <si>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</si>
  <si>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</si>
  <si>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</si>
  <si>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</si>
  <si>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</si>
  <si>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</si>
  <si>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</si>
  <si>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</si>
  <si>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</si>
  <si>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</si>
  <si>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</si>
  <si>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</si>
  <si>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</si>
  <si>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</si>
  <si>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</si>
  <si>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</si>
  <si>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</si>
  <si>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</si>
  <si>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</si>
  <si>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</si>
  <si>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</si>
  <si>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</si>
  <si>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</si>
  <si>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</si>
  <si>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</si>
  <si>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</si>
  <si>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</si>
  <si>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</si>
  <si>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</si>
  <si>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</si>
  <si>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</si>
  <si>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</si>
  <si>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</si>
  <si>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</si>
  <si>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</si>
  <si>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</si>
  <si>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</si>
  <si>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</si>
  <si>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</si>
  <si>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</si>
  <si>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</si>
  <si>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</si>
  <si>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</si>
  <si>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</si>
  <si>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</si>
  <si>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</si>
  <si>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</si>
  <si>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</si>
  <si>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</si>
  <si>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</si>
  <si>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</si>
  <si>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</si>
  <si>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</si>
  <si>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</si>
  <si>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</si>
  <si>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</si>
  <si>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</si>
  <si>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</si>
  <si>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</si>
  <si>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</si>
  <si>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</si>
  <si>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</si>
  <si>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</si>
  <si>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</si>
  <si>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</si>
  <si>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</si>
  <si>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</si>
  <si>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</si>
  <si>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</si>
  <si>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</si>
  <si>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</si>
  <si>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</si>
  <si>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</si>
  <si>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</si>
  <si>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</si>
  <si>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</si>
  <si>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</si>
  <si>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</si>
  <si>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</si>
  <si>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</si>
  <si>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</si>
  <si>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</si>
  <si>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</si>
  <si>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</si>
  <si>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</si>
  <si>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</si>
  <si>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</si>
  <si>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</si>
  <si>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</si>
  <si>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</si>
  <si>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</si>
  <si>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</si>
  <si>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</si>
  <si>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</si>
  <si>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</si>
  <si>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</si>
  <si>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</si>
  <si>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</si>
  <si>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</si>
  <si>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</si>
  <si>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</si>
  <si>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</si>
  <si>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</si>
  <si>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</si>
  <si>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</si>
  <si>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</si>
  <si>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</si>
  <si>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</si>
  <si>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</si>
  <si>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</si>
  <si>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</si>
  <si>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</si>
  <si>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</si>
  <si>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</si>
  <si>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</si>
  <si>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</si>
  <si>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</si>
  <si>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</si>
  <si>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</si>
  <si>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</si>
  <si>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</si>
  <si>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</si>
  <si>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</si>
  <si>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</si>
  <si>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</si>
  <si>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</si>
  <si>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</si>
  <si>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</si>
  <si>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</si>
  <si>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</si>
  <si>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</si>
  <si>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</si>
  <si>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</si>
  <si>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</si>
  <si>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</si>
  <si>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</si>
  <si>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</si>
  <si>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</si>
  <si>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</si>
  <si>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</si>
  <si>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</si>
  <si>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</si>
  <si>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</si>
  <si>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</si>
  <si>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</si>
  <si>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</si>
  <si>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</si>
  <si>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</si>
  <si>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</si>
  <si>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</si>
  <si>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</si>
  <si>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</si>
  <si>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</si>
  <si>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</si>
  <si>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</si>
  <si>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</si>
  <si>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</si>
  <si>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</si>
  <si>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</si>
  <si>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</si>
  <si>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</si>
  <si>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</si>
  <si>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</si>
  <si>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</si>
  <si>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</si>
  <si>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</si>
  <si>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</si>
  <si>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</si>
  <si>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</si>
  <si>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</si>
  <si>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</si>
  <si>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</si>
  <si>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</si>
  <si>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</si>
  <si>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</si>
  <si>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</si>
  <si>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</si>
  <si>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</si>
  <si>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</si>
  <si>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</si>
  <si>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</si>
  <si>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</si>
  <si>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</si>
  <si>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</si>
  <si>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</si>
  <si>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</si>
  <si>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</si>
  <si>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</si>
  <si>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</si>
  <si>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</si>
  <si>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</si>
  <si>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</si>
  <si>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</si>
  <si>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</si>
  <si>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</si>
  <si>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</si>
  <si>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</si>
  <si>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</si>
  <si>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</si>
  <si>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</si>
  <si>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</si>
  <si>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</si>
  <si>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</si>
  <si>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</si>
  <si>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</si>
  <si>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</si>
  <si>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</si>
  <si>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</si>
  <si>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</si>
  <si>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</si>
  <si>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</si>
  <si>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</si>
  <si>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</si>
  <si>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</si>
  <si>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</si>
  <si>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</si>
  <si>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</si>
  <si>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</si>
  <si>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</si>
  <si>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</si>
  <si>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</si>
  <si>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</si>
  <si>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</si>
  <si>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</si>
  <si>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</si>
  <si>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</si>
  <si>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</si>
  <si>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</si>
  <si>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</si>
  <si>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</si>
  <si>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</si>
  <si>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</si>
  <si>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</si>
  <si>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</si>
  <si>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</si>
  <si>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</si>
  <si>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</si>
  <si>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</si>
  <si>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</si>
  <si>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</si>
  <si>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</si>
  <si>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</si>
  <si>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</si>
  <si>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</si>
  <si>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</si>
  <si>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</si>
  <si>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</si>
  <si>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</si>
  <si>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</si>
  <si>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</si>
  <si>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</si>
  <si>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</si>
  <si>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</si>
  <si>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</si>
  <si>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</si>
  <si>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</si>
  <si>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</si>
  <si>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</si>
  <si>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</si>
  <si>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</si>
  <si>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</si>
  <si>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</si>
  <si>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</si>
  <si>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</si>
  <si>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</si>
  <si>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</si>
  <si>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</si>
  <si>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</si>
  <si>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</si>
  <si>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</si>
  <si>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</si>
  <si>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</si>
  <si>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</si>
  <si>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</si>
  <si>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</si>
  <si>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</si>
  <si>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</si>
  <si>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</si>
  <si>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</si>
  <si>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</si>
  <si>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</si>
  <si>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</si>
  <si>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</si>
  <si>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</si>
  <si>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</si>
  <si>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</si>
  <si>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</si>
  <si>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</si>
  <si>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</si>
  <si>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</si>
  <si>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</si>
  <si>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</si>
  <si>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</si>
  <si>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</si>
  <si>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</si>
  <si>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</si>
  <si>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</si>
  <si>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</si>
  <si>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</si>
  <si>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</si>
  <si>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</si>
  <si>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</si>
  <si>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</si>
  <si>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</si>
  <si>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</si>
  <si>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</si>
  <si>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</si>
  <si>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</si>
  <si>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</si>
  <si>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</si>
  <si>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</si>
  <si>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</si>
  <si>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</si>
  <si>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</si>
  <si>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</si>
  <si>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</si>
  <si>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</si>
  <si>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</si>
  <si>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</si>
  <si>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</si>
  <si>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</si>
  <si>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</si>
  <si>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</si>
  <si>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</si>
  <si>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</si>
  <si>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</si>
  <si>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</si>
  <si>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</si>
  <si>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</si>
  <si>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</si>
  <si>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</si>
  <si>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</si>
  <si>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</si>
  <si>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</si>
  <si>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</si>
  <si>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</si>
  <si>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</si>
  <si>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</si>
  <si>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</si>
  <si>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</si>
  <si>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</si>
  <si>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</si>
  <si>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</si>
  <si>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</si>
  <si>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</si>
  <si>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</si>
  <si>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</si>
  <si>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</si>
  <si>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</si>
  <si>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</si>
  <si>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</si>
  <si>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</si>
  <si>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</si>
  <si>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</si>
  <si>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</si>
  <si>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</si>
  <si>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</si>
  <si>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</si>
  <si>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</si>
  <si>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</si>
  <si>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</si>
  <si>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</si>
  <si>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</si>
  <si>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</si>
  <si>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</si>
  <si>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</si>
  <si>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</si>
  <si>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</si>
  <si>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</si>
  <si>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</si>
  <si>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</si>
  <si>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</si>
  <si>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</si>
  <si>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</si>
  <si>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</si>
  <si>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</si>
  <si>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</si>
  <si>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</si>
  <si>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</si>
  <si>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</si>
  <si>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</si>
  <si>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</si>
  <si>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</si>
  <si>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</si>
  <si>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</si>
  <si>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</si>
  <si>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</si>
  <si>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</si>
  <si>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</si>
  <si>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</si>
  <si>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</si>
  <si>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</si>
  <si>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</si>
  <si>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</si>
  <si>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</si>
  <si>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</si>
  <si>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</si>
  <si>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</si>
  <si>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</si>
  <si>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</si>
  <si>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</si>
  <si>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</si>
  <si>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</si>
  <si>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</si>
  <si>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</si>
  <si>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</si>
  <si>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</si>
  <si>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</si>
  <si>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</si>
  <si>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</si>
  <si>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</si>
  <si>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</si>
  <si>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</si>
  <si>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</si>
  <si>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</si>
  <si>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</si>
  <si>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</si>
  <si>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</si>
  <si>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</si>
  <si>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</si>
  <si>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</si>
  <si>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</si>
  <si>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</si>
  <si>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</si>
  <si>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</si>
  <si>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</si>
  <si>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</si>
  <si>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</si>
  <si>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</si>
  <si>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</si>
  <si>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</si>
  <si>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</si>
  <si>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</si>
  <si>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</si>
  <si>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</si>
  <si>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</si>
  <si>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</si>
  <si>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</si>
  <si>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</si>
  <si>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</si>
  <si>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</si>
  <si>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</si>
  <si>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</si>
  <si>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</si>
  <si>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</si>
  <si>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</si>
  <si>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</si>
  <si>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</si>
  <si>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</si>
  <si>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</si>
  <si>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</si>
  <si>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</si>
  <si>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</si>
  <si>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</si>
  <si>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</si>
  <si>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</si>
  <si>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</si>
  <si>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</si>
  <si>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</si>
  <si>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</si>
  <si>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</si>
  <si>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</si>
  <si>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</si>
  <si>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</si>
  <si>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</si>
  <si>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</si>
  <si>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</si>
  <si>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</si>
  <si>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</si>
  <si>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</si>
  <si>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</si>
  <si>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</si>
  <si>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</si>
  <si>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</si>
  <si>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</si>
  <si>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</si>
  <si>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</si>
  <si>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</si>
  <si>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</si>
  <si>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</si>
  <si>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</si>
  <si>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</si>
  <si>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</si>
  <si>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</si>
  <si>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</si>
  <si>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</si>
  <si>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</si>
  <si>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</si>
  <si>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</si>
  <si>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</si>
  <si>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</si>
  <si>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</si>
  <si>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</si>
  <si>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</si>
  <si>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</si>
  <si>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</si>
  <si>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</si>
  <si>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</si>
  <si>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</si>
  <si>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</si>
  <si>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</si>
  <si>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</si>
  <si>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</si>
  <si>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</si>
  <si>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</si>
  <si>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</si>
  <si>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</si>
  <si>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</si>
  <si>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</si>
  <si>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</si>
  <si>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</si>
  <si>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</si>
  <si>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</si>
  <si>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</si>
  <si>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</si>
  <si>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</si>
  <si>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</si>
  <si>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</si>
  <si>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</si>
  <si>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</si>
  <si>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</si>
  <si>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</si>
  <si>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</si>
  <si>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</si>
  <si>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</si>
  <si>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</si>
  <si>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</si>
  <si>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</si>
  <si>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</si>
  <si>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</si>
  <si>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</si>
  <si>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</si>
  <si>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</si>
  <si>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</si>
  <si>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</si>
  <si>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</si>
  <si>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</si>
  <si>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</si>
  <si>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</si>
  <si>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</si>
  <si>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</si>
  <si>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</si>
  <si>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</si>
  <si>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</si>
  <si>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</si>
  <si>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</si>
  <si>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</si>
  <si>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</si>
  <si>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</si>
  <si>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</si>
  <si>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</si>
  <si>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</si>
  <si>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</si>
  <si>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</si>
  <si>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</si>
  <si>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</si>
  <si>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</si>
  <si>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</si>
  <si>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</si>
  <si>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</si>
  <si>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</si>
  <si>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</si>
  <si>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</si>
  <si>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</si>
  <si>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</si>
  <si>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</si>
  <si>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</si>
  <si>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</si>
  <si>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</si>
  <si>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</si>
  <si>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</si>
  <si>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</si>
  <si>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</si>
  <si>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</si>
  <si>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</si>
  <si>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</si>
  <si>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</si>
  <si>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</si>
  <si>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</si>
  <si>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</si>
  <si>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</si>
  <si>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</si>
  <si>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</si>
  <si>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</si>
  <si>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</si>
  <si>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</si>
  <si>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</si>
  <si>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</si>
  <si>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</si>
  <si>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</si>
  <si>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</si>
  <si>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</si>
  <si>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</si>
  <si>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</si>
  <si>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</si>
  <si>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</si>
  <si>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</si>
  <si>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</si>
  <si>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</si>
  <si>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</si>
  <si>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</si>
  <si>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</si>
  <si>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</si>
  <si>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</si>
  <si>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</si>
  <si>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</si>
  <si>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</si>
  <si>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</si>
  <si>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</si>
  <si>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</si>
  <si>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</si>
  <si>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</si>
  <si>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</si>
  <si>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</si>
  <si>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</si>
  <si>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</si>
  <si>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</si>
  <si>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</si>
  <si>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</si>
  <si>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</si>
  <si>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</si>
  <si>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</si>
  <si>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</si>
  <si>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</si>
  <si>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</si>
  <si>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</si>
  <si>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</si>
  <si>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</si>
  <si>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</si>
  <si>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</si>
  <si>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</si>
  <si>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</si>
  <si>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</si>
  <si>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</si>
  <si>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</si>
  <si>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</si>
  <si>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</si>
  <si>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</si>
  <si>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</si>
  <si>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</si>
  <si>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</si>
  <si>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</si>
  <si>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</si>
  <si>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</si>
  <si>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</si>
  <si>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</si>
  <si>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</si>
  <si>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</si>
  <si>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</si>
  <si>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</si>
  <si>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</si>
  <si>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</si>
  <si>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</si>
  <si>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</si>
  <si>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</si>
  <si>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</si>
  <si>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</si>
  <si>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</si>
  <si>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</si>
  <si>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</si>
  <si>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</si>
  <si>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</si>
  <si>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</si>
  <si>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</si>
  <si>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</si>
  <si>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</si>
  <si>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</si>
  <si>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</si>
  <si>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</si>
  <si>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</si>
  <si>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</si>
  <si>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</si>
  <si>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</si>
  <si>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</si>
  <si>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</si>
  <si>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</si>
  <si>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</si>
  <si>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</si>
  <si>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</si>
  <si>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</si>
  <si>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</si>
  <si>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</si>
  <si>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</si>
  <si>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</si>
  <si>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</si>
  <si>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</si>
  <si>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</si>
  <si>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</si>
  <si>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</si>
  <si>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</si>
  <si>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</si>
  <si>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</si>
  <si>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</si>
  <si>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</si>
  <si>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</si>
  <si>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</si>
  <si>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</si>
  <si>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</si>
  <si>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</si>
  <si>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</si>
  <si>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</si>
  <si>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</si>
  <si>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</si>
  <si>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</si>
  <si>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</si>
  <si>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</si>
  <si>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</si>
  <si>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</si>
  <si>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</si>
  <si>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</si>
  <si>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</si>
  <si>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</si>
  <si>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</si>
  <si>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</si>
  <si>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</si>
  <si>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</si>
  <si>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</si>
  <si>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</si>
  <si>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</si>
  <si>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</si>
  <si>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</si>
  <si>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</si>
  <si>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</si>
  <si>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</si>
  <si>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</si>
  <si>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</si>
  <si>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</si>
  <si>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</si>
  <si>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</si>
  <si>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</si>
  <si>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</si>
  <si>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</si>
  <si>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</si>
  <si>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</si>
  <si>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</si>
  <si>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</si>
  <si>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</si>
  <si>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</si>
  <si>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</si>
  <si>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</si>
  <si>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</si>
  <si>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</si>
  <si>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</si>
  <si>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</si>
  <si>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</si>
  <si>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</si>
  <si>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</si>
  <si>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</si>
  <si>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</si>
  <si>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</si>
  <si>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</si>
  <si>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</si>
  <si>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</si>
  <si>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</si>
  <si>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</si>
  <si>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</si>
  <si>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</si>
  <si>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</si>
  <si>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</si>
  <si>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</si>
  <si>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</si>
  <si>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</si>
  <si>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</si>
  <si>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</si>
  <si>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</si>
  <si>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</si>
  <si>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</si>
  <si>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</si>
  <si>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</si>
  <si>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</si>
  <si>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</si>
  <si>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</si>
  <si>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</si>
  <si>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</si>
  <si>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</si>
  <si>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</si>
  <si>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</si>
  <si>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</si>
  <si>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</si>
  <si>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</si>
  <si>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</si>
  <si>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</si>
  <si>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</si>
  <si>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</si>
  <si>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</si>
  <si>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</si>
  <si>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</si>
  <si>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</si>
  <si>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</si>
  <si>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</si>
  <si>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</si>
  <si>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</si>
  <si>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</si>
  <si>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</si>
  <si>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</si>
  <si>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</si>
  <si>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</si>
  <si>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</si>
  <si>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</si>
  <si>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</si>
  <si>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</si>
  <si>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</si>
  <si>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</si>
  <si>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</si>
  <si>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</si>
  <si>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</si>
  <si>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</si>
  <si>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</si>
  <si>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</si>
  <si>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</si>
  <si>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</si>
  <si>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</si>
  <si>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</si>
  <si>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</si>
  <si>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</si>
  <si>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</si>
  <si>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</si>
  <si>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</si>
  <si>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</si>
  <si>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</si>
  <si>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</si>
  <si>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</si>
  <si>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</si>
  <si>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</si>
  <si>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</si>
  <si>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</si>
  <si>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</si>
  <si>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</si>
  <si>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</si>
  <si>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</si>
  <si>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</si>
  <si>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</si>
  <si>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</si>
  <si>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</si>
  <si>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</si>
  <si>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</si>
  <si>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</si>
  <si>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</si>
  <si>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</si>
  <si>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</si>
  <si>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</si>
  <si>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</si>
  <si>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</si>
  <si>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</si>
  <si>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</si>
  <si>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</si>
  <si>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</si>
  <si>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</si>
  <si>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</si>
  <si>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</si>
  <si>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</si>
  <si>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</si>
  <si>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</si>
  <si>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</si>
  <si>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</si>
  <si>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</si>
  <si>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</si>
  <si>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</si>
  <si>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</si>
  <si>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</si>
  <si>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</si>
  <si>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</si>
  <si>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</si>
  <si>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</si>
  <si>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</si>
  <si>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</si>
  <si>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</si>
  <si>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</si>
  <si>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</si>
  <si>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</si>
  <si>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</si>
  <si>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</si>
  <si>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</si>
  <si>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</si>
  <si>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</si>
  <si>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</si>
  <si>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</si>
  <si>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</si>
  <si>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</si>
  <si>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</si>
  <si>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</si>
  <si>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</si>
  <si>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</si>
  <si>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</si>
  <si>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</si>
  <si>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</si>
  <si>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</si>
  <si>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</si>
  <si>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</si>
  <si>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</si>
  <si>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</si>
  <si>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</si>
  <si>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</si>
  <si>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</si>
  <si>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</si>
  <si>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</si>
  <si>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</si>
  <si>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</si>
  <si>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</si>
  <si>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</si>
  <si>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</si>
  <si>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</si>
  <si>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</si>
  <si>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</si>
  <si>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</si>
  <si>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</si>
  <si>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</si>
  <si>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</si>
  <si>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</si>
  <si>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</si>
  <si>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</si>
  <si>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</si>
  <si>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</si>
  <si>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</si>
  <si>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</si>
  <si>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</si>
  <si>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</si>
  <si>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</si>
  <si>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</si>
  <si>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</si>
  <si>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</si>
  <si>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</si>
  <si>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</si>
  <si>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</si>
  <si>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</si>
  <si>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</si>
  <si>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</si>
  <si>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</si>
  <si>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</si>
  <si>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</si>
  <si>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</si>
  <si>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</si>
  <si>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</si>
  <si>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</si>
  <si>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</si>
  <si>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</si>
  <si>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</si>
  <si>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</si>
  <si>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</si>
  <si>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</si>
  <si>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</si>
  <si>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</si>
  <si>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</si>
  <si>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</si>
  <si>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</si>
  <si>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</si>
  <si>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</si>
  <si>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</si>
  <si>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</si>
  <si>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</si>
  <si>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</si>
  <si>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</si>
  <si>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</si>
  <si>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</si>
  <si>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</si>
  <si>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</si>
  <si>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</si>
  <si>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</si>
  <si>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</si>
  <si>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</si>
  <si>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</si>
  <si>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</si>
  <si>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</si>
  <si>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</si>
  <si>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</si>
  <si>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</si>
  <si>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</si>
  <si>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</si>
  <si>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</si>
  <si>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</si>
  <si>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</si>
  <si>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</si>
  <si>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</si>
  <si>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</si>
  <si>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</si>
  <si>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</si>
  <si>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</si>
  <si>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</si>
  <si>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</si>
  <si>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</si>
  <si>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</si>
  <si>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</si>
  <si>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</si>
  <si>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</si>
  <si>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</si>
  <si>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</si>
  <si>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</si>
  <si>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</si>
  <si>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</si>
  <si>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</si>
  <si>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</si>
  <si>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</si>
  <si>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</si>
  <si>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</si>
  <si>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</si>
  <si>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</si>
  <si>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</si>
  <si>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</si>
  <si>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</si>
  <si>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</si>
  <si>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</si>
  <si>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</si>
  <si>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</si>
  <si>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</si>
  <si>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</si>
  <si>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</si>
  <si>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</si>
  <si>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</si>
  <si>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</si>
  <si>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</si>
  <si>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</si>
  <si>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</si>
  <si>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</si>
  <si>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</si>
  <si>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</si>
  <si>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</si>
  <si>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</si>
  <si>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</si>
  <si>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</si>
  <si>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</si>
  <si>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</si>
  <si>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</si>
  <si>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</si>
  <si>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</si>
  <si>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</si>
  <si>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</si>
  <si>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</si>
  <si>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</si>
  <si>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</si>
  <si>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</si>
  <si>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</si>
  <si>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</si>
  <si>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</si>
  <si>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</si>
  <si>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</si>
  <si>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</si>
  <si>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</si>
  <si>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</si>
  <si>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</si>
  <si>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</si>
  <si>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</si>
  <si>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</si>
  <si>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</si>
  <si>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</si>
  <si>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</si>
  <si>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</si>
  <si>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</si>
  <si>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</si>
  <si>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</si>
  <si>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</si>
  <si>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</si>
  <si>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</si>
  <si>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</si>
  <si>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</si>
  <si>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</si>
  <si>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</si>
  <si>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</si>
  <si>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</si>
  <si>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</si>
  <si>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</si>
  <si>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</si>
  <si>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</si>
  <si>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</si>
  <si>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</si>
  <si>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</si>
  <si>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</si>
  <si>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</si>
  <si>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</si>
  <si>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</si>
  <si>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</si>
  <si>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</si>
  <si>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</si>
  <si>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</si>
  <si>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</si>
  <si>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</si>
  <si>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</si>
  <si>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</si>
  <si>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</si>
  <si>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</si>
  <si>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</si>
  <si>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</si>
  <si>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</si>
  <si>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</si>
  <si>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</si>
  <si>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</si>
  <si>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</si>
  <si>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</si>
  <si>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</si>
  <si>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</si>
  <si>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</si>
  <si>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</si>
  <si>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</si>
  <si>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</si>
  <si>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</si>
  <si>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</si>
  <si>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</si>
  <si>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</si>
  <si>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</si>
  <si>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</si>
  <si>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</si>
  <si>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</si>
  <si>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</si>
  <si>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</si>
  <si>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</si>
  <si>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</si>
  <si>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</si>
  <si>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</si>
  <si>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</si>
  <si>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</si>
  <si>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</si>
  <si>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</si>
  <si>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</si>
  <si>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</si>
  <si>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</si>
  <si>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</si>
  <si>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</si>
  <si>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</si>
  <si>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</si>
  <si>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</si>
  <si>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</si>
  <si>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</si>
  <si>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</si>
  <si>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</si>
  <si>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</si>
  <si>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</si>
  <si>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</si>
  <si>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</si>
  <si>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</si>
  <si>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</si>
  <si>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</si>
  <si>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</si>
  <si>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</si>
  <si>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</si>
  <si>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</si>
  <si>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</si>
  <si>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</si>
  <si>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</si>
  <si>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</si>
  <si>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</si>
  <si>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</si>
  <si>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</si>
  <si>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</si>
  <si>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</si>
  <si>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</si>
  <si>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</si>
  <si>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</si>
  <si>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</si>
  <si>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</si>
  <si>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</si>
  <si>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</si>
  <si>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</si>
  <si>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</si>
  <si>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</si>
  <si>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</si>
  <si>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</si>
  <si>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</si>
  <si>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</si>
  <si>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</si>
  <si>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</si>
  <si>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</si>
  <si>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</si>
  <si>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</si>
  <si>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</si>
  <si>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</si>
  <si>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</si>
  <si>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</si>
  <si>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</si>
  <si>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</si>
  <si>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</si>
  <si>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</si>
  <si>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</si>
  <si>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</si>
  <si>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</si>
  <si>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</si>
  <si>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</si>
  <si>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</si>
  <si>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</si>
  <si>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</si>
  <si>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</si>
  <si>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</si>
  <si>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</si>
  <si>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</si>
  <si>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</si>
  <si>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</si>
  <si>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</si>
  <si>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</si>
  <si>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</si>
  <si>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</si>
  <si>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</si>
  <si>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</si>
  <si>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</si>
  <si>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</si>
  <si>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</si>
  <si>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</si>
  <si>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</si>
  <si>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</si>
  <si>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</si>
  <si>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</si>
  <si>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</si>
  <si>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</si>
  <si>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</si>
  <si>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</si>
  <si>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</si>
  <si>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</si>
  <si>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</si>
  <si>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</si>
  <si>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</si>
  <si>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</si>
  <si>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</si>
  <si>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</si>
  <si>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</si>
  <si>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</si>
  <si>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</si>
  <si>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</si>
  <si>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</si>
  <si>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</si>
  <si>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</si>
  <si>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</si>
  <si>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</si>
  <si>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</si>
  <si>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</si>
  <si>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</si>
  <si>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</si>
  <si>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</si>
  <si>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</si>
  <si>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</si>
  <si>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</si>
  <si>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</si>
  <si>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</si>
  <si>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</si>
  <si>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</si>
  <si>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</si>
  <si>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</si>
  <si>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</si>
  <si>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</si>
  <si>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</si>
  <si>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</si>
  <si>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</si>
  <si>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</si>
  <si>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</si>
  <si>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</si>
  <si>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</si>
  <si>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</si>
  <si>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</si>
  <si>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</si>
  <si>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</si>
  <si>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</si>
  <si>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</si>
  <si>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</si>
  <si>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</si>
  <si>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</si>
  <si>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</si>
  <si>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</si>
  <si>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</si>
  <si>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</si>
  <si>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</si>
  <si>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</si>
  <si>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</si>
  <si>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</si>
  <si>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</si>
  <si>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</si>
  <si>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</si>
  <si>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</si>
  <si>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</si>
  <si>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</si>
  <si>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</si>
  <si>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</si>
  <si>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</si>
  <si>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</si>
  <si>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</si>
  <si>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</si>
  <si>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</si>
  <si>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</si>
  <si>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</si>
  <si>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</si>
  <si>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</si>
  <si>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</si>
  <si>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</si>
  <si>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</si>
  <si>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</si>
  <si>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</si>
  <si>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</si>
  <si>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</si>
  <si>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</si>
  <si>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</si>
  <si>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</si>
  <si>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</si>
  <si>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</si>
  <si>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</si>
  <si>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</si>
  <si>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</si>
  <si>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</si>
  <si>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</si>
  <si>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</si>
  <si>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</si>
  <si>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</si>
  <si>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</si>
  <si>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</si>
  <si>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</si>
  <si>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</si>
  <si>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</si>
  <si>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</si>
  <si>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</si>
  <si>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</si>
  <si>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</si>
  <si>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</si>
  <si>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</si>
  <si>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</si>
  <si>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</si>
  <si>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</si>
  <si>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</si>
  <si>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</si>
  <si>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</si>
  <si>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</si>
  <si>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</si>
  <si>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</si>
  <si>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</si>
  <si>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</si>
  <si>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</si>
  <si>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</si>
  <si>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</si>
  <si>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</si>
  <si>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</si>
  <si>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</si>
  <si>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</si>
  <si>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</si>
  <si>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</si>
  <si>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</si>
  <si>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</si>
  <si>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</si>
  <si>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</si>
  <si>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</si>
  <si>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</si>
  <si>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</si>
  <si>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</si>
  <si>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</si>
  <si>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</si>
  <si>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</si>
  <si>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</si>
  <si>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</si>
  <si>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</si>
  <si>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</si>
  <si>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</si>
  <si>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</si>
  <si>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</si>
  <si>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</si>
  <si>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</si>
  <si>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</si>
  <si>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</si>
  <si>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</si>
  <si>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</si>
  <si>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</si>
  <si>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</si>
  <si>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</si>
  <si>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</si>
  <si>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</si>
  <si>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</si>
  <si>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</si>
  <si>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</si>
  <si>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</si>
  <si>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</si>
  <si>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</si>
  <si>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</si>
  <si>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</si>
  <si>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</si>
  <si>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</si>
  <si>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</si>
  <si>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</si>
  <si>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</si>
  <si>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</si>
  <si>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</si>
  <si>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</si>
  <si>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</si>
  <si>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</si>
  <si>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</si>
  <si>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</si>
  <si>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</si>
  <si>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</si>
  <si>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</si>
  <si>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</si>
  <si>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</si>
  <si>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</si>
  <si>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</si>
  <si>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</si>
  <si>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</si>
  <si>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</si>
  <si>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</si>
  <si>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</si>
  <si>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</si>
  <si>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</si>
  <si>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</si>
  <si>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</si>
  <si>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</si>
  <si>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</si>
  <si>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</si>
  <si>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</si>
  <si>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</si>
  <si>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</si>
  <si>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</si>
  <si>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</si>
  <si>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</si>
  <si>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</si>
  <si>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</si>
  <si>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</si>
  <si>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</si>
  <si>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</si>
  <si>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</si>
  <si>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</si>
  <si>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</si>
  <si>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</si>
  <si>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</si>
  <si>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</si>
  <si>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</si>
  <si>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</si>
  <si>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</si>
  <si>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</si>
  <si>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</si>
  <si>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</si>
  <si>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</si>
  <si>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</si>
  <si>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</si>
  <si>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</si>
  <si>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</si>
  <si>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</si>
  <si>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</si>
  <si>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</si>
  <si>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</si>
  <si>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</si>
  <si>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</si>
  <si>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</si>
  <si>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</si>
  <si>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</si>
  <si>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</si>
  <si>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</si>
  <si>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</si>
  <si>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</si>
  <si>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</si>
  <si>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</si>
  <si>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</si>
  <si>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</si>
  <si>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</si>
  <si>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</si>
  <si>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</si>
  <si>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</si>
  <si>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</si>
  <si>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</si>
  <si>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</si>
  <si>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</si>
  <si>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</si>
  <si>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</si>
  <si>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</si>
  <si>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</si>
  <si>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</si>
  <si>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</si>
  <si>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</si>
  <si>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</si>
  <si>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</si>
  <si>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</si>
  <si>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</si>
  <si>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</si>
  <si>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</si>
  <si>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</si>
  <si>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</si>
  <si>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</si>
  <si>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</si>
  <si>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</si>
  <si>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</si>
  <si>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</si>
  <si>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</si>
  <si>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</si>
  <si>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</si>
  <si>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</si>
  <si>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</si>
  <si>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</si>
  <si>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</si>
  <si>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</si>
  <si>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</si>
  <si>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</si>
  <si>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</si>
  <si>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</si>
  <si>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</si>
  <si>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</si>
  <si>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</si>
  <si>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</si>
  <si>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</si>
  <si>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</si>
  <si>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</si>
  <si>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</si>
  <si>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</si>
  <si>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</si>
  <si>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</si>
  <si>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</si>
  <si>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</si>
  <si>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</si>
  <si>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</si>
  <si>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</si>
  <si>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</si>
  <si>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</si>
  <si>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</si>
  <si>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</si>
  <si>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</si>
  <si>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</si>
  <si>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</si>
  <si>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</si>
  <si>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</si>
  <si>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</si>
  <si>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</si>
  <si>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</si>
  <si>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</si>
  <si>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</si>
  <si>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</si>
  <si>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</si>
  <si>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</si>
  <si>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</si>
  <si>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</si>
  <si>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</si>
  <si>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</si>
  <si>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</si>
  <si>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</si>
  <si>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</si>
  <si>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</si>
  <si>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</si>
  <si>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</si>
  <si>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</si>
  <si>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</si>
  <si>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</si>
  <si>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</si>
  <si>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</si>
  <si>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</si>
  <si>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</si>
  <si>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</si>
  <si>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</si>
  <si>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</si>
  <si>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</si>
  <si>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</si>
  <si>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</si>
  <si>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</si>
  <si>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</si>
  <si>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</si>
  <si>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</si>
  <si>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</si>
  <si>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</si>
  <si>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</si>
  <si>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</si>
  <si>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</si>
  <si>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</si>
  <si>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</si>
  <si>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</si>
  <si>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</si>
  <si>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</si>
  <si>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</si>
  <si>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</si>
  <si>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</si>
  <si>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</si>
  <si>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</si>
  <si>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</si>
  <si>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</si>
  <si>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</si>
  <si>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</si>
  <si>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</si>
  <si>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</si>
  <si>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</si>
  <si>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</si>
  <si>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</si>
  <si>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</si>
  <si>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</si>
  <si>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</si>
  <si>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</si>
  <si>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</si>
  <si>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</si>
  <si>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</si>
  <si>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</si>
  <si>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</si>
  <si>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</si>
  <si>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</si>
  <si>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</si>
  <si>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</si>
  <si>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</si>
  <si>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</si>
  <si>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</si>
  <si>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</si>
  <si>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</si>
  <si>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</si>
  <si>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</si>
  <si>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</si>
  <si>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</si>
  <si>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</si>
  <si>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</si>
  <si>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</si>
  <si>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</si>
  <si>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</si>
  <si>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</si>
  <si>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</si>
  <si>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</si>
  <si>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</si>
  <si>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</si>
  <si>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</si>
  <si>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</si>
  <si>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</si>
  <si>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</si>
  <si>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</si>
  <si>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</si>
  <si>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</si>
  <si>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</si>
  <si>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</si>
  <si>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</si>
  <si>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</si>
  <si>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</si>
  <si>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</si>
  <si>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</si>
  <si>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</si>
  <si>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</si>
  <si>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</si>
  <si>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</si>
  <si>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</si>
  <si>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</si>
  <si>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</si>
  <si>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</si>
  <si>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</si>
  <si>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</si>
  <si>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</si>
  <si>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</si>
  <si>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</si>
  <si>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</si>
  <si>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</si>
  <si>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</si>
  <si>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</si>
  <si>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</si>
  <si>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</si>
  <si>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</si>
  <si>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</si>
  <si>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</si>
  <si>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</si>
  <si>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</si>
  <si>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</si>
  <si>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</si>
  <si>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</si>
  <si>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</si>
  <si>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</si>
  <si>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</si>
  <si>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</si>
  <si>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</si>
  <si>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</si>
  <si>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</si>
  <si>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</si>
  <si>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</si>
  <si>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</si>
  <si>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</si>
  <si>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</si>
  <si>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</si>
  <si>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</si>
  <si>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</si>
  <si>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</si>
  <si>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</si>
  <si>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</si>
  <si>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</si>
  <si>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</si>
  <si>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</si>
  <si>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</si>
  <si>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</si>
  <si>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</si>
  <si>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</si>
  <si>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</si>
  <si>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</si>
  <si>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</si>
  <si>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</si>
  <si>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</si>
  <si>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</si>
  <si>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</si>
  <si>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</si>
  <si>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</si>
  <si>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</si>
  <si>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</si>
  <si>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</si>
  <si>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</si>
  <si>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</si>
  <si>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</si>
  <si>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</si>
  <si>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</si>
  <si>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</si>
  <si>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</si>
  <si>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</si>
  <si>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</si>
  <si>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</si>
  <si>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</si>
  <si>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</si>
  <si>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</si>
  <si>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</si>
  <si>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</si>
  <si>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</si>
  <si>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</si>
  <si>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</si>
  <si>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</si>
  <si>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</si>
  <si>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</si>
  <si>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</si>
  <si>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</si>
  <si>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</si>
  <si>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</si>
  <si>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</si>
  <si>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</si>
  <si>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</si>
  <si>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</si>
  <si>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</si>
  <si>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</si>
  <si>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</si>
  <si>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</si>
  <si>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</si>
  <si>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</si>
  <si>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</si>
  <si>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</si>
  <si>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</si>
  <si>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</si>
  <si>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</si>
  <si>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</si>
  <si>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</si>
  <si>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</si>
  <si>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</si>
  <si>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</si>
  <si>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</si>
  <si>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</si>
  <si>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</si>
  <si>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</si>
  <si>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</si>
  <si>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</si>
  <si>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</si>
  <si>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</si>
  <si>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</si>
  <si>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</si>
  <si>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</si>
  <si>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</si>
  <si>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</si>
  <si>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</si>
  <si>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</si>
  <si>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</si>
  <si>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</si>
  <si>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</si>
  <si>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</si>
  <si>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</si>
  <si>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</si>
  <si>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</si>
  <si>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</si>
  <si>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</si>
  <si>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</si>
  <si>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</si>
  <si>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</si>
  <si>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</si>
  <si>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</si>
  <si>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</si>
  <si>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</si>
  <si>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</si>
  <si>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</si>
  <si>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</si>
  <si>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</si>
  <si>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</si>
  <si>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</si>
  <si>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</si>
  <si>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</si>
  <si>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</si>
  <si>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</si>
  <si>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</si>
  <si>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</si>
  <si>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</si>
  <si>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</si>
  <si>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</si>
  <si>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</si>
  <si>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</si>
  <si>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</si>
  <si>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</si>
  <si>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</si>
  <si>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</si>
  <si>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</si>
  <si>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</si>
  <si>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</si>
  <si>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</si>
  <si>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</si>
  <si>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</si>
  <si>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</si>
  <si>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</si>
  <si>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</si>
  <si>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</si>
  <si>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</si>
  <si>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</si>
  <si>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</si>
  <si>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</si>
  <si>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</si>
  <si>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</si>
  <si>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</si>
  <si>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</si>
  <si>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</si>
  <si>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</si>
  <si>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</si>
  <si>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</si>
  <si>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</si>
  <si>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</si>
  <si>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</si>
  <si>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</si>
  <si>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</si>
  <si>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</si>
  <si>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</si>
  <si>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</si>
  <si>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</si>
  <si>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</si>
  <si>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</si>
  <si>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</si>
  <si>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</si>
  <si>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</si>
  <si>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</si>
  <si>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</si>
  <si>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</si>
  <si>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</si>
  <si>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</si>
  <si>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</si>
  <si>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</si>
  <si>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</si>
  <si>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</si>
  <si>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</si>
  <si>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</si>
  <si>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</si>
  <si>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</si>
  <si>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</si>
  <si>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</si>
  <si>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</si>
  <si>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</si>
  <si>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</si>
  <si>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</si>
  <si>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</si>
  <si>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</si>
  <si>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</si>
  <si>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</si>
  <si>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</si>
  <si>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</si>
  <si>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</si>
  <si>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</si>
  <si>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</si>
  <si>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</si>
  <si>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</si>
  <si>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</si>
  <si>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</si>
  <si>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</si>
  <si>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</si>
  <si>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</si>
  <si>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</si>
  <si>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</si>
  <si>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</si>
  <si>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</si>
  <si>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</si>
  <si>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</si>
  <si>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</si>
  <si>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</si>
  <si>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</si>
  <si>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</si>
  <si>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</si>
  <si>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</si>
  <si>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</si>
  <si>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</si>
  <si>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</si>
  <si>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</si>
  <si>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</si>
  <si>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</si>
  <si>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</si>
  <si>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</si>
  <si>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</si>
  <si>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</si>
  <si>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</si>
  <si>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</si>
  <si>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</si>
  <si>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</si>
  <si>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</si>
  <si>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</si>
  <si>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</si>
  <si>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</si>
  <si>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</si>
  <si>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</si>
  <si>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</si>
  <si>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</si>
  <si>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</si>
  <si>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</si>
  <si>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</si>
  <si>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</si>
  <si>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</si>
  <si>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</si>
  <si>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</si>
  <si>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</si>
  <si>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</si>
  <si>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</si>
  <si>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</si>
  <si>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</si>
  <si>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</si>
  <si>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</si>
  <si>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</si>
  <si>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</si>
  <si>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</si>
  <si>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</si>
  <si>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</si>
  <si>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</si>
  <si>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</si>
  <si>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</si>
  <si>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</si>
  <si>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</si>
  <si>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</si>
  <si>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</si>
  <si>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</si>
  <si>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</si>
  <si>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</si>
  <si>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</si>
  <si>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</si>
  <si>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</si>
  <si>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</si>
  <si>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</si>
  <si>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</si>
  <si>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</si>
  <si>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</si>
  <si>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</si>
  <si>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</si>
  <si>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</si>
  <si>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</si>
  <si>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</si>
  <si>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</si>
  <si>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</si>
  <si>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</si>
  <si>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</si>
  <si>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</si>
  <si>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</si>
  <si>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</si>
  <si>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</si>
  <si>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</si>
  <si>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</si>
  <si>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</si>
  <si>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</si>
  <si>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</si>
  <si>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</si>
  <si>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</si>
  <si>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</si>
  <si>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</si>
  <si>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</si>
  <si>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</si>
  <si>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</si>
  <si>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</si>
  <si>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</si>
  <si>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</si>
  <si>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</si>
  <si>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</si>
  <si>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</si>
  <si>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</si>
  <si>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</si>
  <si>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</si>
  <si>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</si>
  <si>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</si>
  <si>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</si>
  <si>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</si>
  <si>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</si>
  <si>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</si>
  <si>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</si>
  <si>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</si>
  <si>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</si>
  <si>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</si>
  <si>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</si>
  <si>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</si>
  <si>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</si>
  <si>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</si>
  <si>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</si>
  <si>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</si>
  <si>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</si>
  <si>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</si>
  <si>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</si>
  <si>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</si>
  <si>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</si>
  <si>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</si>
  <si>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</si>
  <si>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</si>
  <si>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</si>
  <si>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</si>
  <si>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</si>
  <si>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</si>
  <si>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</si>
  <si>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</si>
  <si>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</si>
  <si>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</si>
  <si>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</si>
  <si>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</si>
  <si>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</si>
  <si>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</si>
  <si>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</si>
  <si>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</si>
  <si>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</si>
  <si>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</si>
  <si>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</si>
  <si>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</si>
  <si>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</si>
  <si>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</si>
  <si>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</si>
  <si>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</si>
  <si>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</si>
  <si>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</si>
  <si>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</si>
  <si>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</si>
  <si>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</si>
  <si>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</si>
  <si>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</si>
  <si>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</si>
  <si>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</si>
  <si>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</si>
  <si>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</si>
  <si>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</si>
  <si>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</si>
  <si>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</si>
  <si>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</si>
  <si>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</si>
  <si>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</si>
  <si>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</si>
  <si>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</si>
  <si>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</si>
  <si>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</si>
  <si>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</si>
  <si>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</si>
  <si>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</si>
  <si>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</si>
  <si>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</si>
  <si>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</si>
  <si>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</si>
  <si>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</si>
  <si>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</si>
  <si>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</si>
  <si>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</si>
  <si>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</si>
  <si>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</si>
  <si>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</si>
  <si>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</si>
  <si>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</si>
  <si>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</si>
  <si>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</si>
  <si>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</si>
  <si>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</si>
  <si>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</si>
  <si>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</si>
  <si>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</si>
  <si>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</si>
  <si>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</si>
  <si>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</si>
  <si>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</si>
  <si>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</si>
  <si>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</si>
  <si>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</si>
  <si>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</si>
  <si>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</si>
  <si>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</si>
  <si>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</si>
  <si>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</si>
  <si>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</si>
  <si>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</si>
  <si>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</si>
  <si>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</si>
  <si>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</si>
  <si>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</si>
  <si>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</si>
  <si>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</si>
  <si>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</si>
  <si>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</si>
  <si>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</si>
  <si>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</si>
  <si>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</si>
  <si>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</si>
  <si>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</si>
  <si>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</si>
  <si>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</si>
  <si>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</si>
  <si>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</si>
  <si>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</si>
  <si>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</si>
  <si>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</si>
  <si>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</si>
  <si>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</si>
  <si>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</si>
  <si>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</si>
  <si>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</si>
  <si>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</si>
  <si>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</si>
  <si>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</si>
  <si>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</si>
  <si>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</si>
  <si>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</si>
  <si>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</si>
  <si>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</si>
  <si>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</si>
  <si>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</si>
  <si>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</si>
  <si>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</si>
  <si>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</si>
  <si>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</si>
  <si>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</si>
  <si>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</si>
  <si>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</si>
  <si>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</si>
  <si>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</si>
  <si>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</si>
  <si>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</si>
  <si>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</si>
  <si>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</si>
  <si>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</si>
  <si>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</si>
  <si>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</si>
  <si>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</si>
  <si>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</si>
  <si>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</si>
  <si>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</si>
  <si>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</si>
  <si>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</si>
  <si>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</si>
  <si>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</si>
  <si>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</si>
  <si>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</si>
  <si>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</si>
  <si>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</si>
  <si>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</si>
  <si>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</si>
  <si>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</si>
  <si>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</si>
  <si>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</si>
  <si>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</si>
  <si>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</si>
  <si>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</si>
  <si>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</si>
  <si>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</si>
  <si>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</si>
  <si>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</si>
  <si>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</si>
  <si>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</si>
  <si>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</si>
  <si>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</si>
  <si>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</si>
  <si>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</si>
  <si>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</si>
  <si>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</si>
  <si>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</si>
  <si>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</si>
  <si>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</si>
  <si>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</si>
  <si>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</si>
  <si>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</si>
  <si>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</si>
  <si>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</si>
  <si>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</si>
  <si>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</si>
  <si>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</si>
  <si>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</si>
  <si>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</si>
  <si>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</si>
  <si>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</si>
  <si>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</si>
  <si>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</si>
  <si>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</si>
  <si>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</si>
  <si>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</si>
  <si>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</si>
  <si>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</si>
  <si>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</si>
  <si>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</si>
  <si>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</si>
  <si>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</si>
  <si>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</si>
  <si>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</si>
  <si>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</si>
  <si>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</si>
  <si>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</si>
  <si>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</si>
  <si>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</si>
  <si>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</si>
  <si>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</si>
  <si>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</si>
  <si>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</si>
  <si>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</si>
  <si>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</si>
  <si>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</si>
  <si>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</si>
  <si>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</si>
  <si>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</si>
  <si>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</si>
  <si>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</si>
  <si>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</si>
  <si>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</si>
  <si>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</si>
  <si>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</si>
  <si>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</si>
  <si>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</si>
  <si>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</si>
  <si>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</si>
  <si>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</si>
  <si>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</si>
  <si>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</si>
  <si>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</si>
  <si>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</si>
  <si>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</si>
  <si>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</si>
  <si>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</si>
  <si>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</si>
  <si>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</si>
  <si>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</si>
  <si>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</si>
  <si>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</si>
  <si>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</si>
  <si>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</si>
  <si>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</si>
  <si>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</si>
  <si>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</si>
  <si>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</si>
  <si>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</si>
  <si>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</si>
  <si>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</si>
  <si>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</si>
  <si>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</si>
  <si>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</si>
  <si>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</si>
  <si>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</si>
  <si>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</si>
  <si>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</si>
  <si>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</si>
  <si>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</si>
  <si>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</si>
  <si>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</si>
  <si>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</si>
  <si>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</si>
  <si>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</si>
  <si>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</si>
  <si>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</si>
  <si>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</si>
  <si>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</si>
  <si>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</si>
  <si>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</si>
  <si>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</si>
  <si>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</si>
  <si>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</si>
  <si>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</si>
  <si>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</si>
  <si>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</si>
  <si>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</si>
  <si>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</si>
  <si>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</si>
  <si>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</si>
  <si>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</si>
  <si>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</si>
  <si>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</si>
  <si>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</si>
  <si>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</si>
  <si>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</si>
  <si>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</si>
  <si>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</si>
  <si>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</si>
  <si>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</si>
  <si>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</si>
  <si>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</si>
  <si>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</si>
  <si>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</si>
  <si>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</si>
  <si>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</si>
  <si>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</si>
  <si>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</si>
  <si>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</si>
  <si>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</si>
  <si>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</si>
  <si>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</si>
  <si>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</si>
  <si>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</si>
  <si>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</si>
  <si>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</si>
  <si>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</si>
  <si>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</si>
  <si>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</si>
  <si>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</si>
  <si>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</si>
  <si>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</si>
  <si>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</si>
  <si>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</si>
  <si>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</si>
  <si>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</si>
  <si>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</si>
  <si>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</si>
  <si>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</si>
  <si>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</si>
  <si>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</si>
  <si>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</si>
  <si>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</si>
  <si>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</si>
  <si>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</si>
  <si>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</si>
  <si>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</si>
  <si>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</si>
  <si>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</si>
  <si>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</si>
  <si>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</si>
  <si>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</si>
  <si>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</si>
  <si>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</si>
  <si>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</si>
  <si>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</si>
  <si>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</si>
  <si>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</si>
  <si>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</si>
  <si>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</si>
  <si>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</si>
  <si>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</si>
  <si>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</si>
  <si>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</si>
  <si>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</si>
  <si>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</si>
  <si>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</si>
  <si>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</si>
  <si>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</si>
  <si>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</si>
  <si>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</si>
  <si>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</si>
  <si>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</si>
  <si>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</si>
  <si>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</si>
  <si>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</si>
  <si>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</si>
  <si>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</si>
  <si>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</si>
  <si>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</si>
  <si>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</si>
  <si>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</si>
  <si>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</si>
  <si>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</si>
  <si>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</si>
  <si>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</si>
  <si>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</si>
  <si>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</si>
  <si>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</si>
  <si>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</si>
  <si>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</si>
  <si>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</si>
  <si>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</si>
  <si>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</si>
  <si>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</si>
  <si>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</si>
  <si>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</si>
  <si>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</si>
  <si>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</si>
  <si>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</si>
  <si>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</si>
  <si>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</si>
  <si>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</si>
  <si>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</si>
  <si>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</si>
  <si>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</si>
  <si>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</si>
  <si>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</si>
  <si>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</si>
  <si>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</si>
  <si>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</si>
  <si>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</si>
  <si>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</si>
  <si>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</si>
  <si>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</si>
  <si>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</si>
  <si>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</si>
  <si>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</si>
  <si>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</si>
  <si>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</si>
  <si>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</si>
  <si>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</si>
  <si>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</si>
  <si>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</si>
  <si>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</si>
  <si>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</si>
  <si>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</si>
  <si>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</si>
  <si>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</si>
  <si>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</si>
  <si>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</si>
  <si>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</si>
  <si>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</si>
  <si>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</si>
  <si>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</si>
  <si>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</si>
  <si>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</si>
  <si>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</si>
  <si>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</si>
  <si>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</si>
  <si>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</si>
  <si>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</si>
  <si>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</si>
  <si>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</si>
  <si>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</si>
  <si>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</si>
  <si>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</si>
  <si>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</si>
  <si>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</si>
  <si>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</si>
  <si>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</si>
  <si>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</si>
  <si>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</si>
  <si>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</si>
  <si>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</si>
  <si>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</si>
  <si>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</si>
  <si>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</si>
  <si>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</si>
  <si>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</si>
  <si>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</si>
  <si>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</si>
  <si>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</si>
  <si>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</si>
  <si>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</si>
  <si>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</si>
  <si>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</si>
  <si>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</si>
  <si>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</si>
  <si>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</si>
  <si>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</si>
  <si>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</si>
  <si>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</si>
  <si>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</si>
  <si>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</si>
  <si>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</si>
  <si>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</si>
  <si>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</si>
  <si>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</si>
  <si>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</si>
  <si>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</si>
  <si>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</si>
  <si>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</si>
  <si>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</si>
  <si>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</si>
  <si>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</si>
  <si>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</si>
  <si>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</si>
  <si>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</si>
  <si>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</si>
  <si>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</si>
  <si>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</si>
  <si>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</si>
  <si>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</si>
  <si>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</si>
  <si>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</si>
  <si>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</si>
  <si>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</si>
  <si>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</si>
  <si>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</si>
  <si>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</si>
  <si>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</si>
  <si>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</si>
  <si>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</si>
  <si>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</si>
  <si>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</si>
  <si>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</si>
  <si>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</si>
  <si>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</si>
  <si>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</si>
  <si>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</si>
  <si>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</si>
  <si>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</si>
  <si>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</si>
  <si>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</si>
  <si>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</si>
  <si>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</si>
  <si>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</si>
  <si>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</si>
  <si>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</si>
  <si>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</si>
  <si>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</si>
  <si>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</si>
  <si>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</si>
  <si>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</si>
  <si>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</si>
  <si>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</si>
  <si>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</si>
  <si>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</si>
  <si>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</si>
  <si>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</si>
  <si>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</si>
  <si>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</si>
  <si>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</si>
  <si>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</si>
  <si>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</si>
  <si>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</si>
  <si>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</si>
  <si>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</si>
  <si>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</si>
  <si>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</si>
  <si>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</si>
  <si>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</si>
  <si>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</si>
  <si>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</si>
  <si>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</si>
  <si>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</si>
  <si>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</si>
  <si>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</si>
  <si>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</si>
  <si>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</si>
  <si>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</si>
  <si>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</si>
  <si>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</si>
  <si>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</si>
  <si>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</si>
  <si>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</si>
  <si>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</si>
  <si>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</si>
  <si>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</si>
  <si>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</si>
  <si>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</si>
  <si>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</si>
  <si>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</si>
  <si>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</si>
  <si>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</si>
  <si>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</si>
  <si>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</si>
  <si>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</si>
  <si>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</si>
  <si>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</si>
  <si>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</si>
  <si>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</si>
  <si>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</si>
  <si>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</si>
  <si>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</si>
  <si>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</si>
  <si>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</si>
  <si>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</si>
  <si>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</si>
  <si>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</si>
  <si>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</si>
  <si>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</si>
  <si>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</si>
  <si>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</si>
  <si>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</si>
  <si>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</si>
  <si>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</si>
  <si>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</si>
  <si>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</si>
  <si>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</si>
  <si>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</si>
  <si>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</si>
  <si>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</si>
  <si>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</si>
  <si>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</si>
  <si>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</si>
  <si>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</si>
  <si>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</si>
  <si>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</si>
  <si>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</si>
  <si>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</si>
  <si>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</si>
  <si>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</si>
  <si>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</si>
  <si>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</si>
  <si>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</si>
  <si>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</si>
  <si>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</si>
  <si>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</si>
  <si>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</si>
  <si>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</si>
  <si>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</si>
  <si>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</si>
  <si>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</si>
  <si>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</si>
  <si>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</si>
  <si>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</si>
  <si>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</si>
  <si>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</si>
  <si>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</si>
  <si>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</si>
  <si>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</si>
  <si>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</si>
  <si>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</si>
  <si>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</si>
  <si>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</si>
  <si>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</si>
  <si>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</si>
  <si>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</si>
  <si>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</si>
  <si>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</si>
  <si>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</si>
  <si>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</si>
  <si>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</si>
  <si>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</si>
  <si>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</si>
  <si>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</si>
  <si>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</si>
  <si>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</si>
  <si>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</si>
  <si>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</si>
  <si>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</si>
  <si>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</si>
  <si>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</si>
  <si>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</si>
  <si>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</si>
  <si>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</si>
  <si>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</si>
  <si>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</si>
  <si>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</si>
  <si>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</si>
  <si>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</si>
  <si>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</si>
  <si>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</si>
  <si>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</si>
  <si>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</si>
  <si>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</si>
  <si>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</si>
  <si>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</si>
  <si>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</si>
  <si>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</si>
  <si>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</si>
  <si>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</si>
  <si>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</si>
  <si>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</si>
  <si>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</si>
  <si>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</si>
  <si>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</si>
  <si>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</si>
  <si>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</si>
  <si>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</si>
  <si>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</si>
  <si>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</si>
  <si>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</si>
  <si>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</si>
  <si>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</si>
  <si>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</si>
  <si>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</si>
  <si>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</si>
  <si>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</si>
  <si>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</si>
  <si>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</si>
  <si>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</si>
  <si>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</si>
  <si>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</si>
  <si>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</si>
  <si>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</si>
  <si>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</si>
  <si>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</si>
  <si>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</si>
  <si>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</si>
  <si>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</si>
  <si>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</si>
  <si>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</si>
  <si>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</si>
  <si>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</si>
  <si>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</si>
  <si>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</si>
  <si>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</si>
  <si>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</si>
  <si>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</si>
  <si>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</si>
  <si>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</si>
  <si>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</si>
  <si>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</si>
  <si>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</si>
  <si>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</si>
  <si>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</si>
  <si>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</si>
  <si>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</si>
  <si>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</si>
  <si>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</si>
  <si>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</si>
  <si>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</si>
  <si>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</si>
  <si>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</si>
  <si>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</si>
  <si>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</si>
  <si>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</si>
  <si>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</si>
  <si>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</si>
  <si>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</si>
  <si>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</si>
  <si>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</si>
  <si>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</si>
  <si>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</si>
  <si>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</si>
  <si>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</si>
  <si>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</si>
  <si>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</si>
  <si>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</si>
  <si>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</si>
  <si>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</si>
  <si>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</si>
  <si>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</si>
  <si>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</si>
  <si>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</si>
  <si>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</si>
  <si>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</si>
  <si>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</si>
  <si>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</si>
  <si>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</si>
  <si>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</si>
  <si>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</si>
  <si>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</si>
  <si>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</si>
  <si>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</si>
  <si>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</si>
  <si>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</si>
  <si>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</si>
  <si>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</si>
  <si>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</si>
  <si>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</si>
  <si>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</si>
  <si>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</si>
  <si>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</si>
  <si>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</si>
  <si>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</si>
  <si>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</si>
  <si>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</si>
  <si>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</si>
  <si>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</si>
  <si>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</si>
  <si>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</si>
  <si>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</si>
  <si>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</si>
  <si>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</si>
  <si>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</si>
  <si>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</si>
  <si>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</si>
  <si>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</si>
  <si>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</si>
  <si>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</si>
  <si>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</si>
  <si>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</si>
  <si>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</si>
  <si>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</si>
  <si>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</si>
  <si>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</si>
  <si>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</si>
  <si>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</si>
  <si>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</si>
  <si>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</si>
  <si>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</si>
  <si>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</si>
  <si>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</si>
  <si>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</si>
  <si>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</si>
  <si>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</si>
  <si>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</si>
  <si>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</si>
  <si>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</si>
  <si>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</si>
  <si>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</si>
  <si>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</si>
  <si>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</si>
  <si>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</si>
  <si>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</si>
  <si>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</si>
  <si>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</si>
  <si>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</si>
  <si>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</si>
  <si>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</si>
  <si>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</si>
  <si>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</si>
  <si>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</si>
  <si>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</si>
  <si>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</si>
  <si>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</si>
  <si>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</si>
  <si>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</si>
  <si>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</si>
  <si>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</si>
  <si>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</si>
  <si>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</si>
  <si>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</si>
  <si>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</si>
  <si>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</si>
  <si>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</si>
  <si>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</si>
  <si>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</si>
  <si>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</si>
  <si>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</si>
  <si>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</si>
  <si>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</si>
  <si>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</si>
  <si>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</si>
  <si>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</si>
  <si>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</si>
  <si>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</si>
  <si>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</si>
  <si>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</si>
  <si>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</si>
  <si>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</si>
  <si>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</si>
  <si>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</si>
  <si>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</si>
  <si>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</si>
  <si>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</si>
  <si>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</si>
  <si>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</si>
  <si>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</si>
  <si>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</si>
  <si>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</si>
  <si>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</si>
  <si>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</si>
  <si>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</si>
  <si>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</si>
  <si>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</si>
  <si>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</si>
  <si>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</si>
  <si>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</si>
  <si>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</si>
  <si>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</si>
  <si>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</si>
  <si>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</si>
  <si>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</si>
  <si>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</si>
  <si>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</si>
  <si>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</si>
  <si>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</si>
  <si>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</si>
  <si>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</si>
  <si>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</si>
  <si>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</si>
  <si>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</si>
  <si>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</si>
  <si>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</si>
  <si>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</si>
  <si>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</si>
  <si>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</si>
  <si>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</si>
  <si>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</si>
  <si>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</si>
  <si>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</si>
  <si>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</si>
  <si>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</si>
  <si>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</si>
  <si>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</si>
  <si>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</si>
  <si>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</si>
  <si>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</si>
  <si>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</si>
  <si>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</si>
  <si>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</si>
  <si>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</si>
  <si>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</si>
  <si>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</si>
  <si>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</si>
  <si>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</si>
  <si>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</si>
  <si>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</si>
  <si>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</si>
  <si>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</si>
  <si>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</si>
  <si>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</si>
  <si>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</si>
  <si>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</si>
  <si>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</si>
  <si>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</si>
  <si>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</si>
  <si>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</si>
  <si>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</si>
  <si>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</si>
  <si>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</si>
  <si>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</si>
  <si>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</si>
  <si>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</si>
  <si>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</si>
  <si>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</si>
  <si>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</si>
  <si>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</si>
  <si>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</si>
  <si>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</si>
  <si>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</si>
  <si>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</si>
  <si>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</si>
  <si>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</si>
  <si>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</si>
  <si>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</si>
  <si>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</si>
  <si>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</si>
  <si>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</si>
  <si>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</si>
  <si>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</si>
  <si>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</si>
  <si>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</si>
  <si>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</si>
  <si>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</si>
  <si>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</si>
  <si>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</si>
  <si>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</si>
  <si>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</si>
  <si>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</si>
  <si>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</si>
  <si>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</si>
  <si>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</si>
  <si>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</si>
  <si>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</si>
  <si>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</si>
  <si>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</si>
  <si>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</si>
  <si>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</si>
  <si>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</si>
  <si>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</si>
  <si>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</si>
  <si>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</si>
  <si>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</si>
  <si>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</si>
  <si>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</si>
  <si>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</si>
  <si>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</si>
  <si>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</si>
  <si>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</si>
  <si>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</si>
  <si>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</si>
  <si>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</si>
  <si>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</si>
  <si>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</si>
  <si>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</si>
  <si>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</si>
  <si>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</si>
  <si>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</si>
  <si>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</si>
  <si>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</si>
  <si>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</si>
  <si>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</si>
  <si>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</si>
  <si>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</si>
  <si>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</si>
  <si>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</si>
  <si>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</si>
  <si>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</si>
  <si>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</si>
  <si>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</si>
  <si>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</si>
  <si>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</si>
  <si>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</si>
  <si>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</si>
  <si>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</si>
  <si>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</si>
  <si>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</si>
  <si>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</si>
  <si>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</si>
  <si>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</si>
  <si>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</si>
  <si>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</si>
  <si>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</si>
  <si>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</si>
  <si>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</si>
  <si>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</si>
  <si>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</si>
  <si>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</si>
  <si>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</si>
  <si>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</si>
  <si>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</si>
  <si>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</si>
  <si>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</si>
  <si>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</si>
  <si>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</si>
  <si>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</si>
  <si>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</si>
  <si>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</si>
  <si>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</si>
  <si>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</si>
  <si>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</si>
  <si>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</si>
  <si>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</si>
  <si>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</si>
  <si>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</si>
  <si>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</si>
  <si>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</si>
  <si>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</si>
  <si>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</si>
  <si>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</si>
  <si>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</si>
  <si>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</si>
  <si>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</si>
  <si>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</si>
  <si>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</si>
  <si>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</si>
  <si>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</si>
  <si>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</si>
  <si>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</si>
  <si>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</si>
  <si>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</si>
  <si>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</si>
  <si>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</si>
  <si>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</si>
  <si>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</si>
  <si>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</si>
  <si>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</si>
  <si>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</si>
  <si>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</si>
  <si>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</si>
  <si>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</si>
  <si>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</si>
  <si>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</si>
  <si>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</si>
  <si>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</si>
  <si>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</si>
  <si>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</si>
  <si>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</si>
  <si>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</si>
  <si>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</si>
  <si>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</si>
  <si>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</si>
  <si>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</si>
  <si>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</si>
  <si>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</si>
  <si>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</si>
  <si>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</si>
  <si>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</si>
  <si>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</si>
  <si>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</si>
  <si>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</si>
  <si>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</si>
  <si>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</si>
  <si>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</si>
  <si>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</si>
  <si>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</si>
  <si>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</si>
  <si>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</si>
  <si>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</si>
  <si>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</si>
  <si>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</si>
  <si>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</si>
  <si>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</si>
  <si>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</si>
  <si>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</si>
  <si>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</si>
  <si>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</si>
  <si>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</si>
  <si>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</si>
  <si>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</si>
  <si>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</si>
  <si>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</si>
  <si>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</si>
  <si>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</si>
  <si>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</si>
  <si>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</si>
  <si>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</si>
  <si>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</si>
  <si>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</si>
  <si>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</si>
  <si>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</si>
  <si>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</si>
  <si>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</si>
  <si>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</si>
  <si>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</si>
  <si>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</si>
  <si>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</si>
  <si>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</si>
  <si>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</si>
  <si>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</si>
  <si>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</si>
  <si>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</si>
  <si>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</si>
  <si>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</si>
  <si>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</si>
  <si>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</si>
  <si>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</si>
  <si>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</si>
  <si>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</si>
  <si>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</si>
  <si>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</si>
  <si>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</si>
  <si>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</si>
  <si>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</si>
  <si>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</si>
  <si>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</si>
  <si>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</si>
  <si>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</si>
  <si>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</si>
  <si>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</si>
  <si>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</si>
  <si>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</si>
  <si>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</si>
  <si>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</si>
  <si>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</si>
  <si>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</si>
  <si>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</si>
  <si>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</si>
  <si>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</si>
  <si>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</si>
  <si>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</si>
  <si>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</si>
  <si>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</si>
  <si>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</si>
  <si>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</si>
  <si>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</si>
  <si>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</si>
  <si>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</si>
  <si>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</si>
  <si>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</si>
  <si>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</si>
  <si>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</si>
  <si>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</si>
  <si>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</si>
  <si>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</si>
  <si>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</si>
  <si>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</si>
  <si>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</si>
  <si>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</si>
  <si>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</si>
  <si>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</si>
  <si>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</si>
  <si>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</si>
  <si>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</si>
  <si>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</si>
  <si>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</si>
  <si>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</si>
  <si>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</si>
  <si>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</si>
  <si>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</si>
  <si>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</si>
  <si>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</si>
  <si>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</si>
  <si>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</si>
  <si>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</si>
  <si>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</si>
  <si>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</si>
  <si>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</si>
  <si>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</si>
  <si>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</si>
  <si>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</si>
  <si>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</si>
  <si>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</si>
  <si>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</si>
  <si>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</si>
  <si>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</si>
  <si>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</si>
  <si>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</si>
  <si>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</si>
  <si>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</si>
  <si>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</si>
  <si>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</si>
  <si>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</si>
  <si>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</si>
  <si>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</si>
  <si>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</si>
  <si>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</si>
  <si>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</si>
  <si>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</si>
  <si>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</si>
  <si>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</si>
  <si>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</si>
  <si>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</si>
  <si>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</si>
  <si>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</si>
  <si>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</si>
  <si>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</si>
  <si>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</si>
  <si>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</si>
  <si>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</si>
  <si>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</si>
  <si>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</si>
  <si>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</si>
  <si>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</si>
  <si>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</si>
  <si>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</si>
  <si>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</si>
  <si>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</si>
  <si>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</si>
  <si>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</si>
  <si>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</si>
  <si>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</si>
  <si>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</si>
  <si>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</si>
  <si>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</si>
  <si>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</si>
  <si>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</si>
  <si>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</si>
  <si>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</si>
  <si>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</si>
  <si>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</si>
  <si>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</si>
  <si>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</si>
  <si>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</si>
  <si>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</si>
  <si>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</si>
  <si>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</si>
  <si>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</si>
  <si>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</si>
  <si>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</si>
  <si>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</si>
  <si>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</si>
  <si>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</si>
  <si>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</si>
  <si>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</si>
  <si>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</si>
  <si>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</si>
  <si>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</si>
  <si>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</si>
  <si>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</si>
  <si>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</si>
  <si>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</si>
  <si>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</si>
  <si>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</si>
  <si>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</si>
  <si>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</si>
  <si>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</si>
  <si>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</si>
  <si>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</si>
  <si>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</si>
  <si>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</si>
  <si>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</si>
  <si>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</si>
  <si>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</si>
  <si>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</si>
  <si>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</si>
  <si>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</si>
  <si>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</si>
  <si>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</si>
  <si>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</si>
  <si>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</si>
  <si>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</si>
  <si>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</si>
  <si>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</si>
  <si>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</si>
  <si>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</si>
  <si>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</si>
  <si>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</si>
  <si>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</si>
  <si>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</si>
  <si>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</si>
  <si>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</si>
  <si>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</si>
  <si>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</si>
  <si>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</si>
  <si>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</si>
  <si>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</si>
  <si>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</si>
  <si>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</si>
  <si>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</si>
  <si>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</si>
  <si>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</si>
  <si>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</si>
  <si>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</si>
  <si>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</si>
  <si>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</si>
  <si>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</si>
  <si>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</si>
  <si>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</si>
  <si>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</si>
  <si>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</si>
  <si>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</si>
  <si>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</si>
  <si>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</si>
  <si>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</si>
  <si>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</si>
  <si>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</si>
  <si>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</si>
  <si>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</si>
  <si>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</si>
  <si>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</si>
  <si>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</si>
  <si>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</si>
  <si>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</si>
  <si>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</si>
  <si>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</si>
  <si>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</si>
  <si>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</si>
  <si>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</si>
  <si>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</si>
  <si>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</si>
  <si>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</si>
  <si>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</si>
  <si>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</si>
  <si>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</si>
  <si>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</si>
  <si>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</si>
  <si>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</si>
  <si>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</si>
  <si>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</si>
  <si>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</si>
  <si>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</si>
  <si>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</si>
  <si>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</si>
  <si>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</si>
  <si>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</si>
  <si>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</si>
  <si>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</si>
  <si>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</si>
  <si>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</si>
  <si>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</si>
  <si>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</si>
  <si>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</si>
  <si>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</si>
  <si>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</si>
  <si>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</si>
  <si>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</si>
  <si>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</si>
  <si>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</si>
  <si>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</si>
  <si>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</si>
  <si>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</si>
  <si>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</si>
  <si>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</si>
  <si>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</si>
  <si>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</si>
  <si>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</si>
  <si>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</si>
  <si>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</si>
  <si>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</si>
  <si>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</si>
  <si>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</si>
  <si>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</si>
  <si>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</si>
  <si>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</si>
  <si>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</si>
  <si>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</si>
  <si>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</si>
  <si>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</si>
  <si>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</si>
  <si>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</si>
  <si>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</si>
  <si>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</si>
  <si>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</si>
  <si>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</si>
  <si>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</si>
  <si>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</si>
  <si>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</si>
  <si>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</si>
  <si>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</si>
  <si>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</si>
  <si>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</si>
  <si>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</si>
  <si>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</si>
  <si>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</si>
  <si>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</si>
  <si>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</si>
  <si>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</si>
  <si>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</si>
  <si>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</si>
  <si>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</si>
  <si>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</si>
  <si>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</si>
  <si>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</si>
  <si>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</si>
  <si>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</si>
  <si>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</si>
  <si>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</si>
  <si>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</si>
  <si>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</si>
  <si>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</si>
  <si>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</si>
  <si>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</si>
  <si>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</si>
  <si>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</si>
  <si>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</si>
  <si>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</si>
  <si>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</si>
  <si>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</si>
  <si>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</si>
  <si>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</si>
  <si>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</si>
  <si>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</si>
  <si>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</si>
  <si>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</si>
  <si>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</si>
  <si>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</si>
  <si>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</si>
  <si>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</si>
  <si>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</si>
  <si>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</si>
  <si>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</si>
  <si>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</si>
  <si>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</si>
  <si>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</si>
  <si>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</si>
  <si>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</si>
  <si>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</si>
  <si>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</si>
  <si>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</si>
  <si>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</si>
  <si>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</si>
  <si>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</si>
  <si>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</si>
  <si>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</si>
  <si>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</si>
  <si>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</si>
  <si>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</si>
  <si>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</si>
  <si>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</si>
  <si>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</si>
  <si>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</si>
  <si>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</si>
  <si>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</si>
  <si>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</si>
  <si>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</si>
  <si>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</si>
  <si>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</si>
  <si>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</si>
  <si>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</si>
  <si>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</si>
  <si>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</si>
  <si>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</si>
  <si>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</si>
  <si>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</si>
  <si>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</si>
  <si>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</si>
  <si>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</si>
  <si>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</si>
  <si>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</si>
  <si>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</si>
  <si>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</si>
  <si>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</si>
  <si>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</si>
  <si>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</si>
  <si>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</si>
  <si>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</si>
  <si>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</si>
  <si>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</si>
  <si>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</si>
  <si>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</si>
  <si>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</si>
  <si>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</si>
  <si>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</si>
  <si>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</si>
  <si>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</si>
  <si>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</si>
  <si>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</si>
  <si>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</si>
  <si>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</si>
  <si>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</si>
  <si>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</si>
  <si>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</si>
  <si>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</si>
  <si>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</si>
  <si>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</si>
  <si>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</si>
  <si>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</si>
  <si>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</si>
  <si>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</si>
  <si>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</si>
  <si>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</si>
  <si>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</si>
  <si>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</si>
  <si>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</si>
  <si>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</si>
  <si>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</si>
  <si>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</si>
  <si>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</si>
  <si>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</si>
  <si>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</si>
  <si>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</si>
  <si>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</si>
  <si>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</si>
  <si>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</si>
  <si>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</si>
  <si>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</si>
  <si>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</si>
  <si>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</si>
  <si>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</si>
  <si>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</si>
  <si>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</si>
  <si>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</si>
  <si>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</si>
  <si>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</si>
  <si>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</si>
  <si>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</si>
  <si>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</si>
  <si>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</si>
  <si>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</si>
  <si>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</si>
  <si>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</si>
  <si>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</si>
  <si>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</si>
  <si>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</si>
  <si>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</si>
  <si>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</si>
  <si>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</si>
  <si>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</si>
  <si>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</si>
  <si>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</si>
  <si>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</si>
  <si>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</si>
  <si>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</si>
  <si>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</si>
  <si>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</si>
  <si>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</si>
  <si>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</si>
  <si>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</si>
  <si>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</si>
  <si>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</si>
  <si>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</si>
  <si>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</si>
  <si>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</si>
  <si>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</si>
  <si>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</si>
  <si>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</si>
  <si>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</si>
  <si>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</si>
  <si>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</si>
  <si>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</si>
  <si>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</si>
  <si>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</si>
  <si>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</si>
  <si>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</si>
  <si>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</si>
  <si>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</si>
  <si>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</si>
  <si>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</si>
  <si>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</si>
  <si>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</si>
  <si>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</si>
  <si>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</si>
  <si>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</si>
  <si>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</si>
  <si>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</si>
  <si>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</si>
  <si>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</si>
  <si>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</si>
  <si>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</si>
  <si>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</si>
  <si>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</si>
  <si>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</si>
  <si>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</si>
  <si>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</si>
  <si>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</si>
  <si>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</si>
  <si>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</si>
  <si>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</si>
  <si>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</si>
  <si>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</si>
  <si>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</si>
  <si>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</si>
  <si>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</si>
  <si>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</si>
  <si>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</si>
  <si>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</si>
  <si>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</si>
  <si>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</si>
  <si>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</si>
  <si>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</si>
  <si>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</si>
  <si>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</si>
  <si>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</si>
  <si>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</si>
  <si>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</si>
  <si>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</si>
  <si>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</si>
  <si>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</si>
  <si>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</si>
  <si>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</si>
  <si>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</si>
  <si>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</si>
  <si>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</si>
  <si>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</si>
  <si>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</si>
  <si>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</si>
  <si>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</si>
  <si>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</si>
  <si>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</si>
  <si>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</si>
  <si>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</si>
  <si>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</si>
  <si>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</si>
  <si>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</si>
  <si>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</si>
  <si>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</si>
  <si>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</si>
  <si>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</si>
  <si>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</si>
  <si>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</si>
  <si>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</si>
  <si>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</si>
  <si>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</si>
  <si>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</si>
  <si>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</si>
  <si>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</si>
  <si>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</si>
  <si>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</si>
  <si>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</si>
  <si>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</si>
  <si>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</si>
  <si>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</si>
  <si>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</si>
  <si>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</si>
  <si>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</si>
  <si>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</si>
  <si>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</si>
  <si>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</si>
  <si>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</si>
  <si>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</si>
  <si>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</si>
  <si>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</si>
  <si>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</si>
  <si>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</si>
  <si>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</si>
  <si>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</si>
  <si>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</si>
  <si>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</si>
  <si>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</si>
  <si>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</si>
  <si>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</si>
  <si>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</si>
  <si>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</si>
  <si>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</si>
  <si>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</si>
  <si>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</si>
  <si>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</si>
  <si>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</si>
  <si>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</si>
  <si>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</si>
  <si>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</si>
  <si>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</si>
  <si>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</si>
  <si>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</si>
  <si>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</si>
  <si>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</si>
  <si>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</si>
  <si>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</si>
  <si>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</si>
  <si>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</si>
  <si>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</si>
  <si>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</si>
  <si>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</si>
  <si>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</si>
  <si>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</si>
  <si>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</si>
  <si>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</si>
  <si>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</si>
  <si>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</si>
  <si>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</si>
  <si>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</si>
  <si>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</si>
  <si>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</si>
  <si>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</si>
  <si>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</si>
  <si>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</si>
  <si>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</si>
  <si>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</si>
  <si>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</si>
  <si>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</si>
  <si>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</si>
  <si>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</si>
  <si>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</si>
  <si>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</si>
  <si>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</si>
  <si>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</si>
  <si>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</si>
  <si>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</si>
  <si>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</si>
  <si>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</si>
  <si>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</si>
  <si>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</si>
  <si>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</si>
  <si>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</si>
  <si>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</si>
  <si>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</si>
  <si>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</si>
  <si>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</si>
  <si>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</si>
  <si>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</si>
  <si>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</si>
  <si>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</si>
  <si>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</si>
  <si>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</si>
  <si>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</si>
  <si>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</si>
  <si>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</si>
  <si>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</si>
  <si>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</si>
  <si>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</si>
  <si>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</si>
  <si>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</si>
  <si>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</si>
  <si>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</si>
  <si>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</si>
  <si>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</si>
  <si>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</si>
  <si>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</si>
  <si>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</si>
  <si>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</si>
  <si>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</si>
  <si>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</si>
  <si>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</si>
  <si>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</si>
  <si>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</si>
  <si>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</si>
  <si>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</si>
  <si>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</si>
  <si>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</si>
  <si>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</si>
  <si>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</si>
  <si>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</si>
  <si>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</si>
  <si>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</si>
  <si>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</si>
  <si>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</si>
  <si>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</si>
  <si>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</si>
  <si>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</si>
  <si>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</si>
  <si>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</si>
  <si>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</si>
  <si>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</si>
  <si>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</si>
  <si>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</si>
  <si>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</si>
  <si>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</si>
  <si>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</si>
  <si>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</si>
  <si>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</si>
  <si>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</si>
  <si>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</si>
  <si>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</si>
  <si>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</si>
  <si>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</si>
  <si>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</si>
  <si>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</si>
  <si>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</si>
  <si>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</si>
  <si>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</si>
  <si>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</si>
  <si>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</si>
  <si>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</si>
  <si>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</si>
  <si>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</si>
  <si>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</si>
  <si>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</si>
  <si>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</si>
  <si>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</si>
  <si>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</si>
  <si>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</si>
  <si>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</si>
  <si>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</si>
  <si>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</si>
  <si>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</si>
  <si>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</si>
  <si>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</si>
  <si>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</si>
  <si>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</si>
  <si>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</si>
  <si>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</si>
  <si>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</si>
  <si>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</si>
  <si>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</si>
  <si>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</si>
  <si>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</si>
  <si>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</si>
  <si>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</si>
  <si>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</si>
  <si>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</si>
  <si>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</si>
  <si>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</si>
  <si>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</si>
  <si>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</si>
  <si>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</si>
  <si>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</si>
  <si>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</si>
  <si>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</si>
  <si>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</si>
  <si>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</si>
  <si>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</si>
  <si>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</si>
  <si>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</si>
  <si>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</si>
  <si>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</si>
  <si>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</si>
  <si>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</si>
  <si>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</si>
  <si>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</si>
  <si>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</si>
  <si>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</si>
  <si>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</si>
  <si>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</si>
  <si>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</si>
  <si>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</si>
  <si>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</si>
  <si>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</si>
  <si>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</si>
  <si>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</si>
  <si>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</si>
  <si>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</si>
  <si>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</si>
  <si>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</si>
  <si>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</si>
  <si>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</si>
  <si>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</si>
  <si>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</si>
  <si>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</si>
  <si>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</si>
  <si>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</si>
  <si>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</si>
  <si>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</si>
  <si>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</si>
  <si>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</si>
  <si>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</si>
  <si>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</si>
  <si>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</si>
  <si>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</si>
  <si>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</si>
  <si>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</si>
  <si>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</si>
  <si>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</si>
  <si>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</si>
  <si>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</si>
  <si>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</si>
  <si>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</si>
  <si>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</si>
  <si>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</si>
  <si>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</si>
  <si>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</si>
  <si>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</si>
  <si>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</si>
  <si>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</si>
  <si>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</si>
  <si>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</si>
  <si>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</si>
  <si>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</si>
  <si>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</si>
  <si>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</si>
  <si>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</si>
  <si>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</si>
  <si>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</si>
  <si>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</si>
  <si>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</si>
  <si>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</si>
  <si>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</si>
  <si>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</si>
  <si>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</si>
  <si>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</si>
  <si>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</si>
  <si>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</si>
  <si>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</si>
  <si>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</si>
  <si>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</si>
  <si>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</si>
  <si>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</si>
  <si>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</si>
  <si>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</si>
  <si>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</si>
  <si>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</si>
  <si>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</si>
  <si>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</si>
  <si>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</si>
  <si>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</si>
  <si>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</si>
  <si>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</si>
  <si>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</si>
  <si>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</si>
  <si>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</si>
  <si>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</si>
  <si>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</si>
  <si>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</si>
  <si>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</si>
  <si>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</si>
  <si>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</si>
  <si>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</si>
  <si>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</si>
  <si>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</si>
  <si>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</si>
  <si>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</si>
  <si>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</si>
  <si>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</si>
  <si>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</si>
  <si>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</si>
  <si>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</si>
  <si>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</si>
  <si>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</si>
  <si>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</si>
  <si>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</si>
  <si>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</si>
  <si>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</si>
  <si>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</si>
  <si>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</si>
  <si>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</si>
  <si>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</si>
  <si>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</si>
  <si>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</si>
  <si>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</si>
  <si>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</si>
  <si>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</si>
  <si>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</si>
  <si>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</si>
  <si>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</si>
  <si>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</si>
  <si>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</si>
  <si>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</si>
  <si>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</si>
  <si>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</si>
  <si>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</si>
  <si>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</si>
  <si>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</si>
  <si>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</si>
  <si>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</si>
  <si>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</si>
  <si>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</si>
  <si>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</si>
  <si>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</si>
  <si>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</si>
  <si>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</si>
  <si>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</si>
  <si>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</si>
  <si>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</si>
  <si>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</si>
  <si>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</si>
  <si>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</si>
  <si>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</si>
  <si>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</si>
  <si>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</si>
  <si>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</si>
  <si>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</si>
  <si>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</si>
  <si>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</si>
  <si>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</si>
  <si>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</si>
  <si>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</si>
  <si>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</si>
  <si>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</si>
  <si>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</si>
  <si>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</si>
  <si>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</si>
  <si>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</si>
  <si>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</si>
  <si>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</si>
  <si>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</si>
  <si>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</si>
  <si>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</si>
  <si>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</si>
  <si>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</si>
  <si>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</si>
  <si>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</si>
  <si>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</si>
  <si>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</si>
  <si>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</si>
  <si>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</si>
  <si>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</si>
  <si>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</si>
  <si>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</si>
  <si>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</si>
  <si>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</si>
  <si>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</si>
  <si>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</si>
  <si>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</si>
  <si>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</si>
  <si>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</si>
  <si>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</si>
  <si>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</si>
  <si>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</si>
  <si>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</si>
  <si>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</si>
  <si>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</si>
  <si>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</si>
  <si>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</si>
  <si>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</si>
  <si>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</si>
  <si>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</si>
  <si>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</si>
  <si>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</si>
  <si>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</si>
  <si>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</si>
  <si>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</si>
  <si>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</si>
  <si>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</si>
  <si>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</si>
  <si>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</si>
  <si>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</si>
  <si>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</si>
  <si>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</si>
  <si>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</si>
  <si>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</si>
  <si>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</si>
  <si>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</si>
  <si>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</si>
  <si>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</si>
  <si>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</si>
  <si>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</si>
  <si>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</si>
  <si>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</si>
  <si>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</si>
  <si>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</si>
  <si>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</si>
  <si>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</si>
  <si>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</si>
  <si>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</si>
  <si>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</si>
  <si>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</si>
  <si>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</si>
  <si>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</si>
  <si>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</si>
  <si>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</si>
  <si>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</si>
  <si>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</si>
  <si>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</si>
  <si>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</si>
  <si>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</si>
  <si>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</si>
  <si>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</si>
  <si>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</si>
  <si>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</si>
  <si>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</si>
  <si>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</si>
  <si>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</si>
  <si>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</si>
  <si>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</si>
  <si>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</si>
  <si>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</si>
  <si>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</si>
  <si>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</si>
  <si>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</si>
  <si>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</si>
  <si>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</si>
  <si>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</si>
  <si>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</si>
  <si>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</si>
  <si>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</si>
  <si>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</si>
  <si>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</si>
  <si>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</si>
  <si>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</si>
  <si>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</si>
  <si>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</si>
  <si>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</si>
  <si>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</si>
  <si>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</si>
  <si>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</si>
  <si>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</si>
  <si>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</si>
  <si>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</si>
  <si>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</si>
  <si>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</si>
  <si>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</si>
  <si>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</si>
  <si>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</si>
  <si>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</si>
  <si>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</si>
  <si>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</si>
  <si>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</si>
  <si>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</si>
  <si>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</si>
  <si>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</si>
  <si>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</si>
  <si>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</si>
  <si>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</si>
  <si>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</si>
  <si>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</si>
  <si>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</si>
  <si>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</si>
  <si>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</si>
  <si>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</si>
  <si>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</si>
  <si>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</si>
  <si>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</si>
  <si>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</si>
  <si>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</si>
  <si>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</si>
  <si>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</si>
  <si>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</si>
  <si>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</si>
  <si>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</si>
  <si>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</si>
  <si>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</si>
  <si>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</si>
  <si>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</si>
  <si>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</si>
  <si>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</si>
  <si>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</si>
  <si>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</si>
  <si>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</si>
  <si>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</si>
  <si>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</si>
  <si>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</si>
  <si>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</si>
  <si>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</si>
  <si>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</si>
  <si>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</si>
  <si>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</si>
  <si>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</si>
  <si>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</si>
  <si>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</si>
  <si>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</si>
  <si>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</si>
  <si>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</si>
  <si>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</si>
  <si>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</si>
  <si>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</si>
  <si>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</si>
  <si>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</si>
  <si>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</si>
  <si>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</si>
  <si>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</si>
  <si>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</si>
  <si>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</si>
  <si>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</si>
  <si>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</si>
  <si>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</si>
  <si>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</si>
  <si>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</si>
  <si>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</si>
  <si>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</si>
  <si>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</si>
  <si>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</si>
  <si>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</si>
  <si>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</si>
  <si>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</si>
  <si>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</si>
  <si>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</si>
  <si>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</si>
  <si>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</si>
  <si>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</si>
  <si>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</si>
  <si>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</si>
  <si>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</si>
  <si>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</si>
  <si>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</si>
  <si>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</si>
  <si>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</si>
  <si>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</si>
  <si>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</si>
  <si>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</si>
  <si>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</si>
  <si>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</si>
  <si>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</si>
  <si>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</si>
  <si>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</si>
  <si>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</si>
  <si>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</si>
  <si>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</si>
  <si>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</si>
  <si>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</si>
  <si>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</si>
  <si>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</si>
  <si>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</si>
  <si>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</si>
  <si>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</si>
  <si>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</si>
  <si>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</si>
  <si>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</si>
  <si>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</si>
  <si>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</si>
  <si>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</si>
  <si>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</si>
  <si>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</si>
  <si>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</si>
  <si>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</si>
  <si>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</si>
  <si>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</si>
  <si>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</si>
  <si>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</si>
  <si>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</si>
  <si>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</si>
  <si>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</si>
  <si>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</si>
  <si>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</si>
  <si>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</si>
  <si>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</si>
  <si>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</si>
  <si>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</si>
  <si>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</si>
  <si>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</si>
  <si>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</si>
  <si>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</si>
  <si>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</si>
  <si>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</si>
  <si>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</si>
  <si>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</si>
  <si>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</si>
  <si>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</si>
  <si>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</si>
  <si>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</si>
  <si>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</si>
  <si>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</si>
  <si>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</si>
  <si>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</si>
  <si>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</si>
  <si>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</si>
  <si>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</si>
  <si>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</si>
  <si>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</si>
  <si>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</si>
  <si>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</si>
  <si>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</si>
  <si>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</si>
  <si>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</si>
  <si>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</si>
  <si>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</si>
  <si>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</si>
  <si>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</si>
  <si>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</si>
  <si>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</si>
  <si>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</si>
  <si>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</si>
  <si>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</si>
  <si>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</si>
  <si>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</si>
  <si>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</si>
  <si>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</si>
  <si>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</si>
  <si>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</si>
  <si>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</si>
  <si>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</si>
  <si>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</si>
  <si>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</si>
  <si>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</si>
  <si>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</si>
  <si>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</si>
  <si>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</si>
  <si>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</si>
  <si>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</si>
  <si>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</si>
  <si>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</si>
  <si>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</si>
  <si>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</si>
  <si>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</si>
  <si>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</si>
  <si>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</si>
  <si>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</si>
  <si>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</si>
  <si>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</si>
  <si>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</si>
  <si>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</si>
  <si>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</si>
  <si>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</si>
  <si>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</si>
  <si>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</si>
  <si>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</si>
  <si>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</si>
  <si>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</si>
  <si>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</si>
  <si>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</si>
  <si>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</si>
  <si>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</si>
  <si>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</si>
  <si>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</si>
  <si>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</si>
  <si>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</si>
  <si>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</si>
  <si>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</si>
  <si>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</si>
  <si>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</si>
  <si>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</si>
  <si>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</si>
  <si>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</si>
  <si>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</si>
  <si>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</si>
  <si>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</si>
  <si>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</si>
  <si>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</si>
  <si>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</si>
  <si>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</si>
  <si>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</si>
  <si>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</si>
  <si>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</si>
  <si>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</si>
  <si>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</si>
  <si>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</si>
  <si>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</si>
  <si>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</si>
  <si>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</si>
  <si>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</si>
  <si>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</si>
  <si>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</si>
  <si>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</si>
  <si>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</si>
  <si>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</si>
  <si>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</si>
  <si>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</si>
  <si>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</si>
  <si>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</si>
  <si>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</si>
  <si>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</si>
  <si>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</si>
  <si>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</si>
  <si>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</si>
  <si>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</si>
  <si>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</si>
  <si>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</si>
  <si>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</si>
  <si>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</si>
  <si>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</si>
  <si>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</si>
  <si>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</si>
  <si>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</si>
  <si>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</si>
  <si>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</si>
  <si>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</si>
  <si>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</si>
  <si>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</si>
  <si>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</si>
  <si>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</si>
  <si>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</si>
  <si>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</si>
  <si>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</si>
  <si>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</si>
  <si>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</si>
  <si>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</si>
  <si>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</si>
  <si>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</si>
  <si>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</si>
  <si>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</si>
  <si>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</si>
  <si>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</si>
  <si>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</si>
  <si>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</si>
  <si>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</si>
  <si>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</si>
  <si>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</si>
  <si>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</si>
  <si>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</si>
  <si>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</si>
  <si>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</si>
  <si>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</si>
  <si>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</si>
  <si>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</si>
  <si>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</si>
  <si>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</si>
  <si>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</si>
  <si>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</si>
  <si>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</si>
  <si>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</si>
  <si>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</si>
  <si>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</si>
  <si>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</si>
  <si>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</si>
  <si>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</si>
  <si>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</si>
  <si>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</si>
  <si>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</si>
  <si>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</si>
  <si>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</si>
  <si>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</si>
  <si>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</si>
  <si>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</si>
  <si>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</si>
  <si>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</si>
  <si>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</si>
  <si>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</si>
  <si>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</si>
  <si>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</si>
  <si>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</si>
  <si>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</si>
  <si>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</si>
  <si>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</si>
  <si>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</si>
  <si>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</si>
  <si>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</si>
  <si>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</si>
  <si>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</si>
  <si>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</si>
  <si>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</si>
  <si>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</si>
  <si>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</si>
  <si>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</si>
  <si>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</si>
  <si>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</si>
  <si>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</si>
  <si>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</si>
  <si>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</si>
  <si>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</si>
  <si>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</si>
  <si>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</si>
  <si>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</si>
  <si>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</si>
  <si>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</si>
  <si>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</si>
  <si>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</si>
  <si>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</si>
  <si>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</si>
  <si>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</si>
  <si>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</si>
  <si>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</si>
  <si>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</si>
  <si>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</si>
  <si>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</si>
  <si>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</si>
  <si>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</si>
  <si>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</si>
  <si>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</si>
  <si>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</si>
  <si>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</si>
  <si>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</si>
  <si>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</si>
  <si>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</si>
  <si>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</si>
  <si>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</si>
  <si>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</si>
  <si>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</si>
  <si>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</si>
  <si>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</si>
  <si>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</si>
  <si>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</si>
  <si>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</si>
  <si>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</si>
  <si>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</si>
  <si>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</si>
  <si>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</si>
  <si>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</si>
  <si>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</si>
  <si>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</si>
  <si>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</si>
  <si>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</si>
  <si>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</si>
  <si>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</si>
  <si>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</si>
  <si>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</si>
  <si>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</si>
  <si>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</si>
  <si>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</si>
  <si>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</si>
  <si>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</si>
  <si>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</si>
  <si>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</si>
  <si>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</si>
  <si>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</si>
  <si>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</si>
  <si>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</si>
  <si>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</si>
  <si>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</si>
  <si>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</si>
  <si>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</si>
  <si>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</si>
  <si>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</si>
  <si>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</si>
  <si>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</si>
  <si>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</si>
  <si>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</si>
  <si>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</si>
  <si>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</si>
  <si>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</si>
  <si>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</si>
  <si>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</si>
  <si>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</si>
  <si>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</si>
  <si>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</si>
  <si>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</si>
  <si>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</si>
  <si>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</si>
  <si>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</si>
  <si>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</si>
  <si>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</si>
  <si>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</si>
  <si>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</si>
  <si>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</si>
  <si>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</si>
  <si>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</si>
  <si>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</si>
  <si>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</si>
  <si>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</si>
  <si>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</si>
  <si>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</si>
  <si>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</si>
  <si>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</si>
  <si>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</si>
  <si>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</si>
  <si>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</si>
  <si>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</si>
  <si>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</si>
  <si>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</si>
  <si>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</si>
  <si>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</si>
  <si>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</si>
  <si>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</si>
  <si>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</si>
  <si>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</si>
  <si>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</si>
  <si>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</si>
  <si>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</si>
  <si>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</si>
  <si>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</si>
  <si>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</si>
  <si>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</si>
  <si>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</si>
  <si>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</si>
  <si>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</si>
  <si>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</si>
  <si>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</si>
  <si>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</si>
  <si>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</si>
  <si>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</si>
  <si>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</si>
  <si>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</si>
  <si>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</si>
  <si>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</si>
  <si>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</si>
  <si>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</si>
  <si>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</si>
  <si>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</si>
  <si>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</si>
  <si>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</si>
  <si>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</si>
  <si>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</si>
  <si>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</si>
  <si>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</si>
  <si>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</si>
  <si>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</si>
  <si>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</si>
  <si>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</si>
  <si>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</si>
  <si>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</si>
  <si>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</si>
  <si>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</si>
  <si>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</si>
  <si>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</si>
  <si>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</si>
  <si>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</si>
  <si>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</si>
  <si>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</si>
  <si>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</si>
  <si>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</si>
  <si>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</si>
  <si>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</si>
  <si>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</si>
  <si>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</si>
  <si>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</si>
  <si>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</si>
  <si>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</si>
  <si>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</si>
  <si>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</si>
  <si>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</si>
  <si>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</si>
  <si>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</si>
  <si>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</si>
  <si>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</si>
  <si>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</si>
  <si>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</si>
  <si>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</si>
  <si>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</si>
  <si>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</si>
  <si>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</si>
  <si>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</si>
  <si>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</si>
  <si>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</si>
  <si>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</si>
  <si>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</si>
  <si>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</si>
  <si>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</si>
  <si>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</si>
  <si>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</si>
  <si>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</si>
  <si>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</si>
  <si>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</si>
  <si>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</si>
  <si>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</si>
  <si>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</si>
  <si>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</si>
  <si>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</si>
  <si>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</si>
  <si>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</si>
  <si>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</si>
  <si>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</si>
  <si>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</si>
  <si>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</si>
  <si>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</si>
  <si>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</si>
  <si>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</si>
  <si>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</si>
  <si>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</si>
  <si>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</si>
  <si>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</si>
  <si>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</si>
  <si>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</si>
  <si>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</si>
  <si>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</si>
  <si>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</si>
  <si>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</si>
  <si>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</si>
  <si>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</si>
  <si>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</si>
  <si>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</si>
  <si>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</si>
  <si>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</si>
  <si>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</si>
  <si>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</si>
  <si>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</si>
  <si>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</si>
  <si>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</si>
  <si>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</si>
  <si>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</si>
  <si>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</si>
  <si>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</si>
  <si>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</si>
  <si>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</si>
  <si>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</si>
  <si>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</si>
  <si>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</si>
  <si>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</si>
  <si>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</si>
  <si>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</si>
  <si>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</si>
  <si>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</si>
  <si>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</si>
  <si>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</si>
  <si>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</si>
  <si>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</si>
  <si>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</si>
  <si>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</si>
  <si>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</si>
  <si>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</si>
  <si>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</si>
  <si>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</si>
  <si>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</si>
  <si>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</si>
  <si>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</si>
  <si>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</si>
  <si>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</si>
  <si>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</si>
  <si>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</si>
  <si>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</si>
  <si>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</si>
  <si>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</si>
  <si>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</si>
  <si>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</si>
  <si>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</si>
  <si>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</si>
  <si>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</si>
  <si>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</si>
  <si>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</si>
  <si>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</si>
  <si>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</si>
  <si>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</si>
  <si>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</si>
  <si>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</si>
  <si>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</si>
  <si>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</si>
  <si>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</si>
  <si>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</si>
  <si>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</si>
  <si>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</si>
  <si>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</si>
  <si>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</si>
  <si>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</si>
  <si>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</si>
  <si>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</si>
  <si>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</si>
  <si>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</si>
  <si>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</si>
  <si>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</si>
  <si>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</si>
  <si>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</si>
  <si>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</si>
  <si>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</si>
  <si>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</si>
  <si>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</si>
  <si>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</si>
  <si>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</si>
  <si>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</si>
  <si>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</si>
  <si>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</si>
  <si>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</si>
  <si>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</si>
  <si>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</si>
  <si>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</si>
  <si>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</si>
  <si>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</si>
  <si>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</si>
  <si>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</si>
  <si>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</si>
  <si>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</si>
  <si>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</si>
  <si>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</si>
  <si>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</si>
  <si>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</si>
  <si>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</si>
  <si>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</si>
  <si>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</si>
  <si>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</si>
  <si>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</si>
  <si>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</si>
  <si>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</si>
  <si>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</si>
  <si>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</si>
  <si>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</si>
  <si>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</si>
  <si>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</si>
  <si>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</si>
  <si>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</si>
  <si>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</si>
  <si>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</si>
  <si>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</si>
  <si>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</si>
  <si>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</si>
  <si>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</si>
  <si>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</si>
  <si>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</si>
  <si>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</si>
  <si>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</si>
  <si>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</si>
  <si>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</si>
  <si>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</si>
  <si>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</si>
  <si>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</si>
  <si>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</si>
  <si>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</si>
  <si>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</si>
  <si>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</si>
  <si>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</si>
  <si>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</si>
  <si>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</si>
  <si>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</si>
  <si>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</si>
  <si>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</si>
  <si>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</si>
  <si>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</si>
  <si>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</si>
  <si>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</si>
  <si>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</si>
  <si>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</si>
  <si>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</si>
  <si>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</si>
  <si>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</si>
  <si>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</si>
  <si>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</si>
  <si>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</si>
  <si>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</si>
  <si>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</si>
  <si>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</si>
  <si>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</si>
  <si>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</si>
  <si>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</si>
  <si>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</si>
  <si>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</si>
  <si>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</si>
  <si>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</si>
  <si>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</si>
  <si>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</si>
  <si>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</si>
  <si>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</si>
  <si>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</si>
  <si>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</si>
  <si>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</si>
  <si>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</si>
  <si>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</si>
  <si>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</si>
  <si>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</si>
  <si>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</si>
  <si>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</si>
  <si>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</si>
  <si>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</si>
  <si>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</si>
  <si>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</si>
  <si>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</si>
  <si>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</si>
  <si>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</si>
  <si>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</si>
  <si>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</si>
  <si>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</si>
  <si>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</si>
  <si>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</si>
  <si>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</si>
  <si>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</si>
  <si>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</si>
  <si>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</si>
  <si>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</si>
  <si>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</si>
  <si>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</si>
  <si>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</si>
  <si>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</si>
  <si>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</si>
  <si>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</si>
  <si>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</si>
  <si>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</si>
  <si>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</si>
  <si>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</si>
  <si>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</si>
  <si>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</si>
  <si>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</si>
  <si>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</si>
  <si>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</si>
  <si>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</si>
  <si>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</si>
  <si>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</si>
  <si>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</si>
  <si>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</si>
  <si>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</si>
  <si>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</si>
  <si>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</si>
  <si>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</si>
  <si>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</si>
  <si>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</si>
  <si>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</si>
  <si>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</si>
  <si>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</si>
  <si>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</si>
  <si>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</si>
  <si>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</si>
  <si>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</si>
  <si>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</si>
  <si>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</si>
  <si>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</si>
  <si>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</si>
  <si>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</si>
  <si>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</si>
  <si>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</si>
  <si>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</si>
  <si>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</si>
  <si>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</si>
  <si>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</si>
  <si>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</si>
  <si>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</si>
  <si>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</si>
  <si>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</si>
  <si>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</si>
  <si>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</si>
  <si>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</si>
  <si>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</si>
  <si>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</si>
  <si>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</si>
  <si>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</si>
  <si>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</si>
  <si>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</si>
  <si>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</si>
  <si>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</si>
  <si>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</si>
  <si>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</si>
  <si>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</si>
  <si>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</si>
  <si>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</si>
  <si>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</si>
  <si>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</si>
  <si>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</si>
  <si>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</si>
  <si>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</si>
  <si>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</si>
  <si>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</si>
  <si>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</si>
  <si>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</si>
  <si>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</si>
  <si>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</si>
  <si>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</si>
  <si>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</si>
  <si>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</si>
  <si>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</si>
  <si>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</si>
  <si>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</si>
  <si>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</si>
  <si>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</si>
  <si>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</si>
  <si>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</si>
  <si>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</si>
  <si>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</si>
  <si>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</si>
  <si>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</si>
  <si>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</si>
  <si>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</si>
  <si>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</si>
  <si>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</si>
  <si>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</si>
  <si>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</si>
  <si>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</si>
  <si>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</si>
  <si>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</si>
  <si>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</si>
  <si>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</si>
  <si>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</si>
  <si>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</si>
  <si>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</si>
  <si>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</si>
  <si>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</si>
  <si>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</si>
  <si>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</si>
  <si>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</si>
  <si>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</si>
  <si>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</si>
  <si>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</si>
  <si>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</si>
  <si>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</si>
  <si>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</si>
  <si>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</si>
  <si>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</si>
  <si>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</si>
  <si>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</si>
  <si>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</si>
  <si>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</si>
  <si>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</si>
  <si>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</si>
  <si>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</si>
  <si>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</si>
  <si>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</si>
  <si>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</si>
  <si>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</si>
  <si>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</si>
  <si>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</si>
  <si>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</si>
  <si>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</si>
  <si>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</si>
  <si>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</si>
  <si>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</si>
  <si>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</si>
  <si>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</si>
  <si>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</si>
  <si>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</si>
  <si>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</si>
  <si>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</si>
  <si>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</si>
  <si>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</si>
  <si>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</si>
  <si>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</si>
  <si>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</si>
  <si>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</si>
  <si>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</si>
  <si>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</si>
  <si>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</si>
  <si>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</si>
  <si>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</si>
  <si>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</si>
  <si>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</si>
  <si>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</si>
  <si>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</si>
  <si>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</si>
  <si>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</si>
  <si>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</si>
  <si>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</si>
  <si>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</si>
  <si>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</si>
  <si>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</si>
  <si>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</si>
  <si>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</si>
  <si>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</si>
  <si>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</si>
  <si>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</si>
  <si>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</si>
  <si>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</si>
  <si>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</si>
  <si>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</si>
  <si>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</si>
  <si>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</si>
  <si>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</si>
  <si>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</si>
  <si>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</si>
  <si>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</si>
  <si>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</si>
  <si>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</si>
  <si>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</si>
  <si>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</si>
  <si>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</si>
  <si>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</si>
  <si>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</si>
  <si>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</si>
  <si>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</si>
  <si>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</si>
  <si>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</si>
  <si>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</si>
  <si>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</si>
  <si>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</si>
  <si>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</si>
  <si>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</si>
  <si>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</si>
  <si>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</si>
  <si>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</si>
  <si>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</si>
  <si>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</si>
  <si>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</si>
  <si>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</si>
  <si>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</si>
  <si>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</si>
  <si>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</si>
  <si>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</si>
  <si>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</si>
  <si>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</si>
  <si>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</si>
  <si>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</si>
  <si>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</si>
  <si>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</si>
  <si>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</si>
  <si>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</si>
  <si>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</si>
  <si>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</si>
  <si>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</si>
  <si>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</si>
  <si>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</si>
  <si>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</si>
  <si>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</si>
  <si>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</si>
  <si>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</si>
  <si>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</si>
  <si>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</si>
  <si>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</si>
  <si>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</si>
  <si>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</si>
  <si>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</si>
  <si>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</si>
  <si>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</si>
  <si>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</si>
  <si>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</si>
  <si>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</si>
  <si>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</si>
  <si>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</si>
  <si>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</si>
  <si>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</si>
  <si>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</si>
  <si>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</si>
  <si>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</si>
  <si>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</si>
  <si>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</si>
  <si>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</si>
  <si>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</si>
  <si>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</si>
  <si>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</si>
  <si>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</si>
  <si>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</si>
  <si>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</si>
  <si>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</si>
  <si>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</si>
  <si>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</si>
  <si>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</si>
  <si>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</si>
  <si>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</si>
  <si>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</si>
  <si>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</si>
  <si>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</si>
  <si>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</si>
  <si>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</si>
  <si>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</si>
  <si>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</si>
  <si>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</si>
  <si>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</si>
  <si>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</si>
  <si>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</si>
  <si>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</si>
  <si>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</si>
  <si>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</si>
  <si>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</si>
  <si>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</si>
  <si>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</si>
  <si>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</si>
  <si>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</si>
  <si>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</si>
  <si>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</si>
  <si>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</si>
  <si>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</si>
  <si>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</si>
  <si>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</si>
  <si>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</si>
  <si>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</si>
  <si>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</si>
  <si>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</si>
  <si>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</si>
  <si>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</si>
  <si>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</si>
  <si>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</si>
  <si>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</si>
  <si>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</si>
  <si>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</si>
  <si>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</si>
  <si>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</si>
  <si>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</si>
  <si>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</si>
  <si>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</si>
  <si>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</si>
  <si>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</si>
  <si>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</si>
  <si>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</si>
  <si>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</si>
  <si>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</si>
  <si>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</si>
  <si>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</si>
  <si>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</si>
  <si>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</si>
  <si>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</si>
  <si>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</si>
  <si>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</si>
  <si>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</si>
  <si>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</si>
  <si>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</si>
  <si>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</si>
  <si>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</si>
  <si>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</si>
  <si>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</si>
  <si>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</si>
  <si>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</si>
  <si>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</si>
  <si>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</si>
  <si>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</si>
  <si>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</si>
  <si>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</si>
  <si>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</si>
  <si>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</si>
  <si>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</si>
  <si>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</si>
  <si>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</si>
  <si>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</si>
  <si>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</si>
  <si>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</si>
  <si>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</si>
  <si>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</si>
  <si>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</si>
  <si>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</si>
  <si>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</si>
  <si>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</si>
  <si>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</si>
  <si>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</si>
  <si>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</si>
  <si>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</si>
  <si>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</si>
  <si>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</si>
  <si>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</si>
  <si>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</si>
  <si>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</si>
  <si>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</si>
  <si>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</si>
  <si>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</si>
  <si>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</si>
  <si>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</si>
  <si>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</si>
  <si>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</si>
  <si>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</si>
  <si>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</si>
  <si>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</si>
  <si>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</si>
  <si>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</si>
  <si>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</si>
  <si>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</si>
  <si>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</si>
  <si>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</si>
  <si>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</si>
  <si>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</si>
  <si>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</si>
  <si>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</si>
  <si>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</si>
  <si>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</si>
  <si>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</si>
  <si>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</si>
  <si>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</si>
  <si>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</si>
  <si>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</si>
  <si>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</si>
  <si>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</si>
  <si>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</si>
  <si>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</si>
  <si>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</si>
  <si>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</si>
  <si>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</si>
  <si>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</si>
  <si>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</si>
  <si>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</si>
  <si>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</si>
  <si>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</si>
  <si>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</si>
  <si>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</si>
  <si>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</si>
  <si>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</si>
  <si>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</si>
  <si>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</si>
  <si>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</si>
  <si>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</si>
  <si>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</si>
  <si>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</si>
  <si>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</si>
  <si>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</si>
  <si>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</si>
  <si>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</si>
  <si>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</si>
  <si>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</si>
  <si>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</si>
  <si>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</si>
  <si>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</si>
  <si>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</si>
  <si>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</si>
  <si>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</si>
  <si>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</si>
  <si>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</si>
  <si>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</si>
  <si>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</si>
  <si>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</si>
  <si>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</si>
  <si>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</si>
  <si>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</si>
  <si>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</si>
  <si>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</si>
  <si>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</si>
  <si>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</si>
  <si>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</si>
  <si>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</si>
  <si>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</si>
  <si>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</si>
  <si>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</si>
  <si>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</si>
  <si>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</si>
  <si>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</si>
  <si>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</si>
  <si>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</si>
  <si>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</si>
  <si>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</si>
  <si>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</si>
  <si>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</si>
  <si>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</si>
  <si>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</si>
  <si>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</si>
  <si>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</si>
  <si>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</si>
  <si>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</si>
  <si>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</si>
  <si>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</si>
  <si>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</si>
  <si>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</si>
  <si>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</si>
  <si>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</si>
  <si>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</si>
  <si>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</si>
  <si>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</si>
  <si>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</si>
  <si>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</si>
  <si>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</si>
  <si>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</si>
  <si>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</si>
  <si>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</si>
  <si>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</si>
  <si>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</si>
  <si>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</si>
  <si>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</si>
  <si>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</si>
  <si>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</si>
  <si>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</si>
  <si>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</si>
  <si>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</si>
  <si>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</si>
  <si>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</si>
  <si>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</si>
  <si>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</si>
  <si>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</si>
  <si>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</si>
  <si>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</si>
  <si>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</si>
  <si>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</si>
  <si>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</si>
  <si>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</si>
  <si>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</si>
  <si>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</si>
  <si>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</si>
  <si>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</si>
  <si>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</si>
  <si>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</si>
  <si>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</si>
  <si>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</si>
  <si>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</si>
  <si>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</si>
  <si>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</si>
  <si>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</si>
  <si>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</si>
  <si>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</si>
  <si>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</si>
  <si>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</si>
  <si>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</si>
  <si>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</si>
  <si>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</si>
  <si>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</si>
  <si>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</si>
  <si>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</si>
  <si>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</si>
  <si>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</si>
  <si>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</si>
  <si>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</si>
  <si>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</si>
  <si>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</si>
  <si>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</si>
  <si>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</si>
  <si>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</si>
  <si>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</si>
  <si>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</si>
  <si>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</si>
  <si>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</si>
  <si>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</si>
  <si>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</si>
  <si>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</si>
  <si>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</si>
  <si>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</si>
  <si>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</si>
  <si>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</si>
  <si>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</si>
  <si>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</si>
  <si>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</si>
  <si>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</si>
  <si>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</si>
  <si>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</si>
  <si>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</si>
  <si>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</si>
  <si>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</si>
  <si>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</si>
  <si>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</si>
  <si>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</si>
  <si>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</si>
  <si>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</si>
  <si>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</si>
  <si>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</si>
  <si>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</si>
  <si>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</si>
  <si>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</si>
  <si>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</si>
  <si>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</si>
  <si>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</si>
  <si>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</si>
  <si>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</si>
  <si>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</si>
  <si>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</si>
  <si>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</si>
  <si>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</si>
  <si>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</si>
  <si>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</si>
  <si>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</si>
  <si>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</si>
  <si>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</si>
  <si>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</si>
  <si>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</si>
  <si>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</si>
  <si>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</si>
  <si>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</si>
  <si>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</si>
  <si>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</si>
  <si>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</si>
  <si>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</si>
  <si>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</si>
  <si>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</si>
  <si>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</si>
  <si>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</si>
  <si>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</si>
  <si>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</si>
  <si>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</si>
  <si>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</si>
  <si>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</si>
  <si>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</si>
  <si>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</si>
  <si>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</si>
  <si>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</si>
  <si>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</si>
  <si>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</si>
  <si>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</si>
  <si>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</si>
  <si>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</si>
  <si>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</si>
  <si>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</si>
  <si>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</si>
  <si>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</si>
  <si>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</si>
  <si>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</si>
  <si>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</si>
  <si>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</si>
  <si>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</si>
  <si>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</si>
  <si>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</si>
  <si>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</si>
  <si>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</si>
  <si>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</si>
  <si>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</si>
  <si>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</si>
  <si>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</si>
  <si>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</si>
  <si>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</si>
  <si>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</si>
  <si>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</si>
  <si>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</si>
  <si>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</si>
  <si>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</si>
  <si>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</si>
  <si>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</si>
  <si>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</si>
  <si>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</si>
  <si>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</si>
  <si>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</si>
  <si>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</si>
  <si>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</si>
  <si>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</si>
  <si>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</si>
  <si>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</si>
  <si>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</si>
  <si>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</si>
  <si>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</si>
  <si>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</si>
  <si>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</si>
  <si>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</si>
  <si>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</si>
  <si>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</si>
  <si>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</si>
  <si>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</si>
  <si>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</si>
  <si>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</si>
  <si>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</si>
  <si>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</si>
  <si>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</si>
  <si>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</si>
  <si>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</si>
  <si>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</si>
  <si>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</si>
  <si>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</si>
  <si>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</si>
  <si>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</si>
  <si>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</si>
  <si>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</si>
  <si>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</si>
  <si>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</si>
  <si>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</si>
  <si>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</si>
  <si>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</si>
  <si>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</si>
  <si>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</si>
  <si>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</si>
  <si>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</si>
  <si>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</si>
  <si>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</si>
  <si>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</si>
  <si>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</si>
  <si>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</si>
  <si>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</si>
  <si>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</si>
  <si>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</si>
  <si>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</si>
  <si>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</si>
  <si>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</si>
  <si>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</si>
  <si>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</si>
  <si>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</si>
  <si>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</si>
  <si>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</si>
  <si>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</si>
  <si>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</si>
  <si>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</si>
  <si>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</si>
  <si>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</si>
  <si>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</si>
  <si>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</si>
  <si>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</si>
  <si>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</si>
  <si>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</si>
  <si>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</si>
  <si>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</si>
  <si>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</si>
  <si>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</si>
  <si>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</si>
  <si>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</si>
  <si>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</si>
  <si>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</si>
  <si>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</si>
  <si>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</si>
  <si>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</si>
  <si>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</si>
  <si>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</si>
  <si>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</si>
  <si>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</si>
  <si>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</si>
  <si>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</si>
  <si>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</si>
  <si>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</si>
  <si>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</si>
  <si>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</si>
  <si>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</si>
  <si>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</si>
  <si>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</si>
  <si>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</si>
  <si>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</si>
  <si>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</si>
  <si>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</si>
  <si>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</si>
  <si>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</si>
  <si>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</si>
  <si>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</si>
  <si>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</si>
  <si>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</si>
  <si>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</si>
  <si>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</si>
  <si>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</si>
  <si>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</si>
  <si>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</si>
  <si>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</si>
  <si>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</si>
  <si>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</si>
  <si>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</si>
  <si>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</si>
  <si>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</si>
  <si>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</si>
  <si>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</si>
  <si>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</si>
  <si>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</si>
  <si>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</si>
  <si>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</si>
  <si>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</si>
  <si>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</si>
  <si>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</si>
  <si>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</si>
  <si>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</si>
  <si>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</si>
  <si>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</si>
  <si>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</si>
  <si>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</si>
  <si>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</si>
  <si>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</si>
  <si>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</si>
  <si>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</si>
  <si>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</si>
  <si>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</si>
  <si>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</si>
  <si>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</si>
  <si>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</si>
  <si>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</si>
  <si>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</si>
  <si>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</si>
  <si>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</si>
  <si>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</si>
  <si>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</si>
  <si>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</si>
  <si>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</si>
  <si>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</si>
  <si>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</si>
  <si>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</si>
  <si>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</si>
  <si>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</si>
  <si>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</si>
  <si>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</si>
  <si>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</si>
  <si>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</si>
  <si>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</si>
  <si>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</si>
  <si>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</si>
  <si>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</si>
  <si>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</si>
  <si>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</si>
  <si>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</si>
  <si>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</si>
  <si>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</si>
  <si>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</si>
  <si>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</si>
  <si>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</si>
  <si>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</si>
  <si>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</si>
  <si>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</si>
  <si>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</si>
  <si>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</si>
  <si>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</si>
  <si>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</si>
  <si>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</si>
  <si>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</si>
  <si>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</si>
  <si>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</si>
  <si>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</si>
  <si>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</si>
  <si>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</si>
  <si>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</si>
  <si>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</si>
  <si>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</si>
  <si>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</si>
  <si>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</si>
  <si>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</si>
  <si>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</si>
  <si>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</si>
  <si>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</si>
  <si>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</si>
  <si>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</si>
  <si>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</si>
  <si>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</si>
  <si>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</si>
  <si>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</si>
  <si>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</si>
  <si>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</si>
  <si>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</si>
  <si>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</si>
  <si>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</si>
  <si>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</si>
  <si>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</si>
  <si>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</si>
  <si>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</si>
  <si>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</si>
  <si>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</si>
  <si>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</si>
  <si>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</si>
  <si>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</si>
  <si>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</si>
  <si>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</si>
  <si>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</si>
  <si>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</si>
  <si>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</si>
  <si>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</si>
  <si>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</si>
  <si>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</si>
  <si>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</si>
  <si>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</si>
  <si>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</si>
  <si>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</si>
  <si>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</si>
  <si>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</si>
  <si>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</si>
  <si>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</si>
  <si>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</si>
  <si>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</si>
  <si>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</si>
  <si>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</si>
  <si>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</si>
  <si>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</si>
  <si>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</si>
  <si>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</si>
  <si>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</si>
  <si>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</si>
  <si>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</si>
  <si>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</si>
  <si>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</si>
  <si>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</si>
  <si>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</si>
  <si>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</si>
  <si>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</si>
  <si>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</si>
  <si>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</si>
  <si>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</si>
  <si>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</si>
  <si>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</si>
  <si>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</si>
  <si>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</si>
  <si>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</si>
  <si>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</si>
  <si>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</si>
  <si>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</si>
  <si>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</si>
  <si>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</si>
  <si>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</si>
  <si>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</si>
  <si>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</si>
  <si>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</si>
  <si>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</si>
  <si>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</si>
  <si>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</si>
  <si>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</si>
  <si>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</si>
  <si>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</si>
  <si>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</si>
  <si>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</si>
  <si>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</si>
  <si>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</si>
  <si>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</si>
  <si>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</si>
  <si>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</si>
  <si>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</si>
  <si>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</si>
  <si>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</si>
  <si>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</si>
  <si>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</si>
  <si>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</si>
  <si>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</si>
  <si>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</si>
  <si>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</si>
  <si>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</si>
  <si>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</si>
  <si>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</si>
  <si>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</si>
  <si>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</si>
  <si>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</si>
  <si>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</si>
  <si>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</si>
  <si>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</si>
  <si>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</si>
  <si>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</si>
  <si>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</si>
  <si>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</si>
  <si>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</si>
  <si>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</si>
  <si>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</si>
  <si>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</si>
  <si>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</si>
  <si>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</si>
  <si>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</si>
  <si>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</si>
  <si>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</si>
  <si>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</si>
  <si>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</si>
  <si>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</si>
  <si>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</si>
  <si>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</si>
  <si>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</si>
  <si>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</si>
  <si>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</si>
  <si>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</si>
  <si>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</si>
  <si>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</si>
  <si>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</si>
  <si>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</si>
  <si>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</si>
  <si>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</si>
  <si>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</si>
  <si>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</si>
  <si>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</si>
  <si>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</si>
  <si>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</si>
  <si>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</si>
  <si>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</si>
  <si>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</si>
  <si>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</si>
  <si>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</si>
  <si>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</si>
  <si>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</si>
  <si>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</si>
  <si>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</si>
  <si>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</si>
  <si>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</si>
  <si>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</si>
  <si>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</si>
  <si>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</si>
  <si>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</si>
  <si>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</si>
  <si>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</si>
  <si>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</si>
  <si>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</si>
  <si>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</si>
  <si>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</si>
  <si>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</si>
  <si>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</si>
  <si>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</si>
  <si>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</si>
  <si>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</si>
  <si>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</si>
  <si>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</si>
  <si>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</si>
  <si>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</si>
  <si>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</si>
  <si>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</si>
  <si>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</si>
  <si>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</si>
  <si>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</si>
  <si>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</si>
  <si>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</si>
  <si>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</si>
  <si>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</si>
  <si>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</si>
  <si>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</si>
  <si>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</si>
  <si>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</si>
  <si>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</si>
  <si>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</si>
  <si>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</si>
  <si>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</si>
  <si>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</si>
  <si>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</si>
  <si>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</si>
  <si>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</si>
  <si>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</si>
  <si>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</si>
  <si>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</si>
  <si>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</si>
  <si>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</si>
  <si>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</si>
  <si>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</si>
  <si>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</si>
  <si>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</si>
  <si>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</si>
  <si>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</si>
  <si>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</si>
  <si>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</si>
  <si>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</si>
  <si>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</si>
  <si>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</si>
  <si>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</si>
  <si>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</si>
  <si>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</si>
  <si>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</si>
  <si>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</si>
  <si>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</si>
  <si>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</si>
  <si>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</si>
  <si>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</si>
  <si>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</si>
  <si>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</si>
  <si>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</si>
  <si>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</si>
  <si>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</si>
  <si>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</si>
  <si>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</si>
  <si>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</si>
  <si>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</si>
  <si>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</si>
  <si>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</si>
  <si>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</si>
  <si>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</si>
  <si>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</si>
  <si>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</si>
  <si>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</si>
  <si>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</si>
  <si>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</si>
  <si>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</si>
  <si>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</si>
  <si>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</si>
  <si>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</si>
  <si>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</si>
  <si>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</si>
  <si>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</si>
  <si>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</si>
  <si>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</si>
  <si>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</si>
  <si>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</si>
  <si>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</si>
  <si>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</si>
  <si>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</si>
  <si>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</si>
  <si>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</si>
  <si>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</si>
  <si>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</si>
  <si>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</si>
  <si>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</si>
  <si>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</si>
  <si>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</si>
  <si>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</si>
  <si>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</si>
  <si>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</si>
  <si>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</si>
  <si>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</si>
  <si>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</si>
  <si>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</si>
  <si>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</si>
  <si>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</si>
  <si>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</si>
  <si>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</si>
  <si>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</si>
  <si>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</si>
  <si>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</si>
  <si>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</si>
  <si>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</si>
  <si>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</si>
  <si>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</si>
  <si>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</si>
  <si>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</si>
  <si>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</si>
  <si>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</si>
  <si>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</si>
  <si>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</si>
  <si>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</si>
  <si>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</si>
  <si>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</si>
  <si>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</si>
  <si>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</si>
  <si>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</si>
  <si>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</si>
  <si>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</si>
  <si>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</si>
  <si>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</si>
  <si>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</si>
  <si>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</si>
  <si>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</si>
  <si>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</si>
  <si>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</si>
  <si>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</si>
  <si>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</si>
  <si>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</si>
  <si>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</si>
  <si>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</si>
  <si>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</si>
  <si>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</si>
  <si>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</si>
  <si>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</si>
  <si>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</si>
  <si>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</si>
  <si>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</si>
  <si>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</si>
  <si>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</si>
  <si>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</si>
  <si>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</si>
  <si>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</si>
  <si>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</si>
  <si>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</si>
  <si>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</si>
  <si>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</si>
  <si>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</si>
  <si>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</si>
  <si>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</si>
  <si>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</si>
  <si>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</si>
  <si>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</si>
  <si>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</si>
  <si>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</si>
  <si>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</si>
  <si>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</si>
  <si>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</si>
  <si>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</si>
  <si>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</si>
  <si>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</si>
  <si>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</si>
  <si>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</si>
  <si>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</si>
  <si>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</si>
  <si>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</si>
  <si>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</si>
  <si>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</si>
  <si>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</si>
  <si>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</si>
  <si>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</si>
  <si>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</si>
  <si>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</si>
  <si>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</si>
  <si>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</si>
  <si>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</si>
  <si>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</si>
  <si>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</si>
  <si>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</si>
  <si>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</si>
  <si>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</si>
  <si>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</si>
  <si>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</si>
  <si>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</si>
  <si>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</si>
  <si>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</si>
  <si>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</si>
  <si>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</si>
  <si>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</si>
  <si>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</si>
  <si>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</si>
  <si>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</si>
  <si>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</si>
  <si>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</si>
  <si>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</si>
  <si>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</si>
  <si>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</si>
  <si>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</si>
  <si>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</si>
  <si>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</si>
  <si>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</si>
  <si>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</si>
  <si>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</si>
  <si>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</si>
  <si>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</si>
  <si>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</si>
  <si>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</si>
  <si>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</si>
  <si>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</si>
  <si>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</si>
  <si>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</si>
  <si>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</si>
  <si>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</si>
  <si>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</si>
  <si>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</si>
  <si>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</si>
  <si>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</si>
  <si>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</si>
  <si>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</si>
  <si>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</si>
  <si>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</si>
  <si>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</si>
  <si>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</si>
  <si>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</si>
  <si>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</si>
  <si>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</si>
  <si>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</si>
  <si>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</si>
  <si>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</si>
  <si>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</si>
  <si>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</si>
  <si>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</si>
  <si>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</si>
  <si>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</si>
  <si>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</si>
  <si>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</si>
  <si>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</si>
  <si>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</si>
  <si>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</si>
  <si>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</si>
  <si>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</si>
  <si>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</si>
  <si>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</si>
  <si>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</si>
  <si>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</si>
  <si>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</si>
  <si>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</si>
  <si>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</si>
  <si>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</si>
  <si>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</si>
  <si>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</si>
  <si>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</si>
  <si>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</si>
  <si>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</si>
  <si>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</si>
  <si>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</si>
  <si>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</si>
  <si>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</si>
  <si>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</si>
  <si>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</si>
  <si>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</si>
  <si>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</si>
  <si>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</si>
  <si>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</si>
  <si>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</si>
  <si>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</si>
  <si>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</si>
  <si>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</si>
  <si>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</si>
  <si>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</si>
  <si>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</si>
  <si>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</si>
  <si>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</si>
  <si>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</si>
  <si>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</si>
  <si>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</si>
  <si>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</si>
  <si>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</si>
  <si>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</si>
  <si>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</si>
  <si>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</si>
  <si>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</si>
  <si>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</si>
  <si>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</si>
  <si>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</si>
  <si>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</si>
  <si>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</si>
  <si>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</si>
  <si>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</si>
  <si>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</si>
  <si>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</si>
  <si>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</si>
  <si>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</si>
  <si>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</si>
  <si>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</si>
  <si>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</si>
  <si>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</si>
  <si>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</si>
  <si>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</si>
  <si>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</si>
  <si>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</si>
  <si>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</si>
  <si>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</si>
  <si>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</si>
  <si>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</si>
  <si>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</si>
  <si>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</si>
  <si>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</si>
  <si>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</si>
  <si>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</si>
  <si>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</si>
  <si>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</si>
  <si>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</si>
  <si>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</si>
  <si>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</si>
  <si>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</si>
  <si>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</si>
  <si>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</si>
  <si>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</si>
  <si>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</si>
  <si>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</si>
  <si>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</si>
  <si>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</si>
  <si>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</si>
  <si>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</si>
  <si>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</si>
  <si>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</si>
  <si>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</si>
  <si>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</si>
  <si>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</si>
  <si>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</si>
  <si>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</si>
  <si>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</si>
  <si>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</si>
  <si>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</si>
  <si>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</si>
  <si>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</si>
  <si>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</si>
  <si>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</si>
  <si>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</si>
  <si>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</si>
  <si>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</si>
  <si>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</si>
  <si>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</si>
  <si>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</si>
  <si>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</si>
  <si>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</si>
  <si>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</si>
  <si>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</si>
  <si>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</si>
  <si>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</si>
  <si>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</si>
  <si>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</si>
  <si>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</si>
  <si>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</si>
  <si>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</si>
  <si>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</si>
  <si>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</si>
  <si>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</si>
  <si>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</si>
  <si>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</si>
  <si>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</si>
  <si>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</si>
  <si>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</si>
  <si>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</si>
  <si>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</si>
  <si>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</si>
  <si>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</si>
  <si>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</si>
  <si>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</si>
  <si>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</si>
  <si>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</si>
  <si>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</si>
  <si>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</si>
  <si>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</si>
  <si>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</si>
  <si>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</si>
  <si>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</si>
  <si>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</si>
  <si>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</si>
  <si>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</si>
  <si>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</si>
  <si>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</si>
  <si>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</si>
  <si>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</si>
  <si>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</si>
  <si>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</si>
  <si>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</si>
  <si>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</si>
  <si>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</si>
  <si>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</si>
  <si>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</si>
  <si>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</si>
  <si>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</si>
  <si>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</si>
  <si>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</si>
  <si>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</si>
  <si>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</si>
  <si>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</si>
  <si>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</si>
  <si>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</si>
  <si>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</si>
  <si>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</si>
  <si>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</si>
  <si>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</si>
  <si>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</si>
  <si>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</si>
  <si>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</si>
  <si>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</si>
  <si>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</si>
  <si>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</si>
  <si>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</si>
  <si>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</si>
  <si>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</si>
  <si>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</si>
  <si>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</si>
  <si>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</si>
  <si>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</si>
  <si>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</si>
  <si>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</si>
  <si>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</si>
  <si>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</si>
  <si>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</si>
  <si>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</si>
  <si>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</si>
  <si>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</si>
  <si>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</si>
  <si>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</si>
  <si>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</si>
  <si>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</si>
  <si>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</si>
  <si>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</si>
  <si>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</si>
  <si>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</si>
  <si>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</si>
  <si>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</si>
  <si>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</si>
  <si>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</si>
  <si>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</si>
  <si>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</si>
  <si>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</si>
  <si>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</si>
  <si>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</si>
  <si>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</si>
  <si>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</si>
  <si>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</si>
  <si>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</si>
  <si>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</si>
  <si>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</si>
  <si>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</si>
  <si>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</si>
  <si>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</si>
  <si>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</si>
  <si>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</si>
  <si>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</si>
  <si>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</si>
  <si>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</si>
  <si>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</si>
  <si>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</si>
  <si>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</si>
  <si>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</si>
  <si>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</si>
  <si>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</si>
  <si>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</si>
  <si>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</si>
  <si>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</si>
  <si>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</si>
  <si>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</si>
  <si>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</si>
  <si>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</si>
  <si>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</si>
  <si>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</si>
  <si>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</si>
  <si>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</si>
  <si>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</si>
  <si>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</si>
  <si>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</si>
  <si>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</si>
  <si>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</si>
  <si>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</si>
  <si>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</si>
  <si>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</si>
  <si>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</si>
  <si>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</si>
  <si>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</si>
  <si>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</si>
  <si>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</si>
  <si>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</si>
  <si>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</si>
  <si>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</si>
  <si>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</si>
  <si>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</si>
  <si>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</si>
  <si>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</si>
  <si>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</si>
  <si>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</si>
  <si>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</si>
  <si>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</si>
  <si>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</si>
  <si>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</si>
  <si>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</si>
  <si>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</si>
  <si>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</si>
  <si>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</si>
  <si>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</si>
  <si>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</si>
  <si>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</si>
  <si>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</si>
  <si>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</si>
  <si>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</si>
  <si>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</si>
  <si>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</si>
  <si>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</si>
  <si>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</si>
  <si>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</si>
  <si>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</si>
  <si>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</si>
  <si>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</si>
  <si>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</si>
  <si>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</si>
  <si>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</si>
  <si>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</si>
  <si>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</si>
  <si>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</si>
  <si>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</si>
  <si>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</si>
  <si>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</si>
  <si>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</si>
  <si>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</si>
  <si>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</si>
  <si>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</si>
  <si>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</si>
  <si>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</si>
  <si>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</si>
  <si>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</si>
  <si>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</si>
  <si>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</si>
  <si>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</si>
  <si>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</si>
  <si>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</si>
  <si>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</si>
  <si>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</si>
  <si>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</si>
  <si>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</si>
  <si>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</si>
  <si>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</si>
  <si>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</si>
  <si>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</si>
  <si>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</si>
  <si>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</si>
  <si>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</si>
  <si>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</si>
  <si>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</si>
  <si>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</si>
  <si>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</si>
  <si>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</si>
  <si>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</si>
  <si>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</si>
  <si>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</si>
  <si>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</si>
  <si>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</si>
  <si>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</si>
  <si>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</si>
  <si>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</si>
  <si>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</si>
  <si>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</si>
  <si>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</si>
  <si>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</si>
  <si>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</si>
  <si>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</si>
  <si>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</si>
  <si>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</si>
  <si>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</si>
  <si>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</si>
  <si>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</si>
  <si>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</si>
  <si>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</si>
  <si>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</si>
  <si>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</si>
  <si>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</si>
  <si>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</si>
  <si>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</si>
  <si>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</si>
  <si>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</si>
  <si>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</si>
  <si>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</si>
  <si>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</si>
  <si>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</si>
  <si>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</si>
  <si>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</si>
  <si>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</si>
  <si>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</si>
  <si>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</si>
  <si>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</si>
  <si>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</si>
  <si>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</si>
  <si>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</si>
  <si>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</si>
  <si>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</si>
  <si>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</si>
  <si>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</si>
  <si>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</si>
  <si>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</si>
  <si>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</si>
  <si>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</si>
  <si>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</si>
  <si>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</si>
  <si>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</si>
  <si>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</si>
  <si>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</si>
  <si>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</si>
  <si>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</si>
  <si>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</si>
  <si>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</si>
  <si>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</si>
  <si>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</si>
  <si>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</si>
  <si>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</si>
  <si>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</si>
  <si>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</si>
  <si>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</si>
  <si>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</si>
  <si>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</si>
  <si>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</si>
  <si>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</si>
  <si>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</si>
  <si>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</si>
  <si>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</si>
  <si>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</si>
  <si>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</si>
  <si>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</si>
  <si>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</si>
  <si>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</si>
  <si>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</si>
  <si>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</si>
  <si>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</si>
  <si>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</si>
  <si>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</si>
  <si>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</si>
  <si>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</si>
  <si>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</si>
  <si>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</si>
  <si>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</si>
  <si>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</si>
  <si>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</si>
  <si>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</si>
  <si>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</si>
  <si>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</si>
  <si>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</si>
  <si>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</si>
  <si>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</si>
  <si>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</si>
  <si>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</si>
  <si>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</si>
  <si>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</si>
  <si>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</si>
  <si>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</si>
  <si>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</si>
  <si>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</si>
  <si>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</si>
  <si>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</si>
  <si>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</si>
  <si>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</si>
  <si>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</si>
  <si>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</si>
  <si>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</si>
  <si>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</si>
  <si>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</si>
  <si>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</si>
  <si>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</si>
  <si>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</si>
  <si>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</si>
  <si>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</si>
  <si>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</si>
  <si>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</si>
  <si>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</si>
  <si>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</si>
  <si>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</si>
  <si>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</si>
  <si>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</si>
  <si>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</si>
  <si>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</si>
  <si>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</si>
  <si>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</si>
  <si>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</si>
  <si>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</si>
  <si>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</si>
  <si>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</si>
  <si>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</si>
  <si>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</si>
  <si>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</si>
  <si>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</si>
  <si>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</si>
  <si>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</si>
  <si>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</si>
  <si>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</si>
  <si>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</si>
  <si>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</si>
  <si>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</si>
  <si>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</si>
  <si>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</si>
  <si>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</si>
  <si>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</si>
  <si>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</si>
  <si>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</si>
  <si>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</si>
  <si>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</si>
  <si>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</si>
  <si>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</si>
  <si>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</si>
  <si>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</si>
  <si>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</si>
  <si>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</si>
  <si>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</si>
  <si>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</si>
  <si>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</si>
  <si>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</si>
  <si>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</si>
  <si>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</si>
  <si>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</si>
  <si>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</si>
  <si>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</si>
  <si>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</si>
  <si>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</si>
  <si>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</si>
  <si>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</si>
  <si>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</si>
  <si>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</si>
  <si>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</si>
  <si>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</si>
  <si>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</si>
  <si>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</si>
  <si>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</si>
  <si>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</si>
  <si>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</si>
  <si>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</si>
  <si>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</si>
  <si>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</si>
  <si>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</si>
  <si>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</si>
  <si>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</si>
  <si>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</si>
  <si>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</si>
  <si>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</si>
  <si>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</si>
  <si>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</si>
  <si>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</si>
  <si>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</si>
  <si>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</si>
  <si>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</si>
  <si>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</si>
  <si>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</si>
  <si>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</si>
  <si>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</si>
  <si>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</si>
  <si>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</si>
  <si>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</si>
  <si>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</si>
  <si>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</si>
  <si>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</si>
  <si>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</si>
  <si>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</si>
  <si>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</si>
  <si>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</si>
  <si>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</si>
  <si>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</si>
  <si>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</si>
  <si>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</si>
  <si>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</si>
  <si>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</si>
  <si>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</si>
  <si>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</si>
  <si>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</si>
  <si>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</si>
  <si>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</si>
  <si>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</si>
  <si>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</si>
  <si>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</si>
  <si>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</si>
  <si>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</si>
  <si>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</si>
  <si>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</si>
  <si>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</si>
  <si>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</si>
  <si>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</si>
  <si>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</si>
  <si>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</si>
  <si>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</si>
  <si>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</si>
  <si>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</si>
  <si>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</si>
  <si>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</si>
  <si>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</si>
  <si>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</si>
  <si>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</si>
  <si>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</si>
  <si>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</si>
  <si>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</si>
  <si>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</si>
  <si>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</si>
  <si>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</si>
  <si>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</si>
  <si>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</si>
  <si>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</si>
  <si>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</si>
  <si>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</si>
  <si>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</si>
  <si>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</si>
  <si>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</si>
  <si>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</si>
  <si>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</si>
  <si>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</si>
  <si>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</si>
  <si>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</si>
  <si>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</si>
  <si>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</si>
  <si>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</si>
  <si>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</si>
  <si>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</si>
  <si>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</si>
  <si>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</si>
  <si>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</si>
  <si>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</si>
  <si>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</si>
  <si>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</si>
  <si>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</si>
  <si>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</si>
  <si>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</si>
  <si>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</si>
  <si>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</si>
  <si>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</si>
  <si>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</si>
  <si>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</si>
  <si>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</si>
  <si>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</si>
  <si>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</si>
  <si>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</si>
  <si>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</si>
  <si>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</si>
  <si>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</si>
  <si>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</si>
  <si>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</si>
  <si>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</si>
  <si>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</si>
  <si>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</si>
  <si>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</si>
  <si>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</si>
  <si>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</si>
  <si>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</si>
  <si>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</si>
  <si>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</si>
  <si>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</si>
  <si>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</si>
  <si>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</si>
  <si>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</si>
  <si>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</si>
  <si>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</si>
  <si>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</si>
  <si>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</si>
  <si>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</si>
  <si>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</si>
  <si>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</si>
  <si>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</si>
  <si>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</si>
  <si>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</si>
  <si>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</si>
  <si>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</si>
  <si>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</si>
  <si>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</si>
  <si>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</si>
  <si>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</si>
  <si>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</si>
  <si>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</si>
  <si>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</si>
  <si>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</si>
  <si>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</si>
  <si>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</si>
  <si>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</si>
  <si>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</si>
  <si>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</si>
  <si>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</si>
  <si>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</si>
  <si>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</si>
  <si>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</si>
  <si>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</si>
  <si>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</si>
  <si>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</si>
  <si>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</si>
  <si>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</si>
  <si>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</si>
  <si>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</si>
  <si>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</si>
  <si>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</si>
  <si>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</si>
  <si>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</si>
  <si>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</si>
  <si>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</si>
  <si>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</si>
  <si>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</si>
  <si>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</si>
  <si>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</si>
  <si>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</si>
  <si>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</si>
  <si>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</si>
  <si>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</si>
  <si>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</si>
  <si>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</si>
  <si>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</si>
  <si>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</si>
  <si>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</si>
  <si>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</si>
  <si>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</si>
  <si>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</si>
  <si>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</si>
  <si>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</si>
  <si>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</si>
  <si>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</si>
  <si>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</si>
  <si>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</si>
  <si>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</si>
  <si>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</si>
  <si>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</si>
  <si>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</si>
  <si>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</si>
  <si>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</si>
  <si>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</si>
  <si>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</si>
  <si>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</si>
  <si>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</si>
  <si>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</si>
  <si>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</si>
  <si>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</si>
  <si>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</si>
  <si>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</si>
  <si>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</si>
  <si>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</si>
  <si>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</si>
  <si>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</si>
  <si>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</si>
  <si>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</si>
  <si>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</si>
  <si>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</si>
  <si>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</si>
  <si>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</si>
  <si>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</si>
  <si>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</si>
  <si>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</si>
  <si>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</si>
  <si>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</si>
  <si>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</si>
  <si>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</si>
  <si>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</si>
  <si>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</si>
  <si>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</si>
  <si>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</si>
  <si>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</si>
  <si>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</si>
  <si>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</si>
  <si>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</si>
  <si>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</si>
  <si>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</si>
  <si>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</si>
  <si>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</si>
  <si>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</si>
  <si>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</si>
  <si>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</si>
  <si>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</si>
  <si>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</si>
  <si>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</si>
  <si>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</si>
  <si>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</si>
  <si>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</si>
  <si>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</si>
  <si>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</si>
  <si>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</si>
  <si>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</si>
  <si>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</si>
  <si>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</si>
  <si>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</si>
  <si>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</si>
  <si>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</si>
  <si>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</si>
  <si>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</si>
  <si>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</si>
  <si>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</si>
  <si>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</si>
  <si>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</si>
  <si>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</si>
  <si>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</si>
  <si>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</si>
  <si>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</si>
  <si>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</si>
  <si>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</si>
  <si>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</si>
  <si>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</si>
  <si>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</si>
  <si>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</si>
  <si>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</si>
  <si>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</si>
  <si>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</si>
  <si>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</si>
  <si>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</si>
  <si>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</si>
  <si>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</si>
  <si>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</si>
  <si>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</si>
  <si>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</si>
  <si>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</si>
  <si>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</si>
  <si>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</si>
  <si>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</si>
  <si>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</si>
  <si>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</si>
  <si>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</si>
  <si>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</si>
  <si>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</si>
  <si>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</si>
  <si>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</si>
  <si>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</si>
  <si>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</si>
  <si>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</si>
  <si>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</si>
  <si>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</si>
  <si>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</si>
  <si>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</si>
  <si>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</si>
  <si>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</si>
  <si>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</si>
  <si>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</si>
  <si>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</si>
  <si>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</si>
  <si>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</si>
  <si>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</si>
  <si>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</si>
  <si>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</si>
  <si>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</si>
  <si>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</si>
  <si>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</si>
  <si>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</si>
  <si>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</si>
  <si>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</si>
  <si>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</si>
  <si>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</si>
  <si>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</si>
  <si>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</si>
  <si>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</si>
  <si>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</si>
  <si>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</si>
  <si>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</si>
  <si>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</si>
  <si>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</si>
  <si>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</si>
  <si>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</si>
  <si>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</si>
  <si>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</si>
  <si>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</si>
  <si>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</si>
  <si>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</si>
  <si>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</si>
  <si>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</si>
  <si>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</si>
  <si>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</si>
  <si>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</si>
  <si>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</si>
  <si>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</si>
  <si>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</si>
  <si>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</si>
  <si>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</si>
  <si>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</si>
  <si>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</si>
  <si>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</si>
  <si>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</si>
  <si>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</si>
  <si>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</si>
  <si>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</si>
  <si>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</si>
  <si>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</si>
  <si>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</si>
  <si>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</si>
  <si>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</si>
  <si>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</si>
  <si>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</si>
  <si>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</si>
  <si>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</si>
  <si>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</si>
  <si>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</si>
  <si>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</si>
  <si>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</si>
  <si>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</si>
  <si>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</si>
  <si>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</si>
  <si>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</si>
  <si>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</si>
  <si>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</si>
  <si>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</si>
  <si>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</si>
  <si>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</si>
  <si>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</si>
  <si>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</si>
  <si>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</si>
  <si>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</si>
  <si>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</si>
  <si>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</si>
  <si>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</si>
  <si>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</si>
  <si>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</si>
  <si>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</si>
  <si>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</si>
  <si>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</si>
  <si>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</si>
  <si>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</si>
  <si>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</si>
  <si>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</si>
  <si>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</si>
  <si>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</si>
  <si>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</si>
  <si>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</si>
  <si>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</si>
  <si>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</si>
  <si>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</si>
  <si>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</si>
  <si>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</si>
  <si>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</si>
  <si>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</si>
  <si>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</si>
  <si>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</si>
  <si>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</si>
  <si>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</si>
  <si>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</si>
  <si>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</si>
  <si>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</si>
  <si>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</si>
  <si>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</si>
  <si>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</si>
  <si>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</si>
  <si>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</si>
  <si>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</si>
  <si>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</si>
  <si>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</si>
  <si>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</si>
  <si>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</si>
  <si>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</si>
  <si>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</si>
  <si>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</si>
  <si>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</si>
  <si>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</si>
  <si>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</si>
  <si>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</si>
  <si>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</si>
  <si>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</si>
  <si>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</si>
  <si>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</si>
  <si>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</si>
  <si>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</si>
  <si>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</si>
  <si>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</si>
  <si>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</si>
  <si>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</si>
  <si>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</si>
  <si>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</si>
  <si>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</si>
  <si>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</si>
  <si>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</si>
  <si>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</si>
  <si>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</si>
  <si>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</si>
  <si>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</si>
  <si>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</si>
  <si>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</si>
  <si>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</si>
  <si>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</si>
  <si>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</si>
  <si>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</si>
  <si>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</si>
  <si>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</si>
  <si>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</si>
  <si>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</si>
  <si>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</si>
  <si>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</si>
  <si>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</si>
  <si>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</si>
  <si>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</si>
  <si>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</si>
  <si>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</si>
  <si>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</si>
  <si>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</si>
  <si>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</si>
  <si>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</si>
  <si>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</si>
  <si>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</si>
  <si>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</si>
  <si>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</si>
  <si>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</si>
  <si>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</si>
  <si>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</si>
  <si>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</si>
  <si>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</si>
  <si>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</si>
  <si>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</si>
  <si>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</si>
  <si>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</si>
  <si>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</si>
  <si>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</si>
  <si>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</si>
  <si>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</si>
  <si>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</si>
  <si>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</si>
  <si>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</si>
  <si>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</si>
  <si>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</si>
  <si>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</si>
  <si>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</si>
  <si>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</si>
  <si>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</si>
  <si>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</si>
  <si>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</si>
  <si>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</si>
  <si>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</si>
  <si>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</si>
  <si>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</si>
  <si>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</si>
  <si>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</si>
  <si>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</si>
  <si>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</si>
  <si>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</si>
  <si>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</si>
  <si>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</si>
  <si>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</si>
  <si>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</si>
  <si>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</si>
  <si>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</si>
  <si>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</si>
  <si>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</si>
  <si>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</si>
  <si>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</si>
  <si>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</si>
  <si>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</si>
  <si>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</si>
  <si>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</si>
  <si>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</si>
  <si>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</si>
  <si>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</si>
  <si>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</si>
  <si>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</si>
  <si>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</si>
  <si>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</si>
  <si>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</si>
  <si>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</si>
  <si>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</si>
  <si>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</si>
  <si>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</si>
  <si>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</si>
  <si>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</si>
  <si>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</si>
  <si>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</si>
  <si>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</si>
  <si>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</si>
  <si>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</si>
  <si>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</si>
  <si>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</si>
  <si>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</si>
  <si>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</si>
  <si>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</si>
  <si>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</si>
  <si>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</si>
  <si>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</si>
  <si>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</si>
  <si>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</si>
  <si>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</si>
  <si>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</si>
  <si>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</si>
  <si>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</si>
  <si>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</si>
  <si>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</si>
  <si>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</si>
  <si>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</si>
  <si>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</si>
  <si>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</si>
  <si>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</si>
  <si>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</si>
  <si>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</si>
  <si>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</si>
  <si>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</si>
  <si>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</si>
  <si>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</si>
  <si>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</si>
  <si>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</si>
  <si>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</si>
  <si>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</si>
  <si>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</si>
  <si>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</si>
  <si>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</si>
  <si>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</si>
  <si>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</si>
  <si>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</si>
  <si>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</si>
  <si>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</si>
  <si>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</si>
  <si>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</si>
  <si>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</si>
  <si>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</si>
  <si>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</si>
  <si>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</si>
  <si>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</si>
  <si>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</si>
  <si>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</si>
  <si>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</si>
  <si>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</si>
  <si>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</si>
  <si>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</si>
  <si>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</si>
  <si>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</si>
  <si>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</si>
  <si>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</si>
  <si>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</si>
  <si>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</si>
  <si>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</si>
  <si>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</si>
  <si>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</si>
  <si>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</si>
  <si>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</si>
  <si>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</si>
  <si>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</si>
  <si>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</si>
  <si>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</si>
  <si>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</si>
  <si>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</si>
  <si>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</si>
  <si>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</si>
  <si>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</si>
  <si>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</si>
  <si>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</si>
  <si>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</si>
  <si>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</si>
  <si>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</si>
  <si>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</si>
  <si>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</si>
  <si>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</si>
  <si>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</si>
  <si>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</si>
  <si>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</si>
  <si>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</si>
  <si>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</si>
  <si>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</si>
  <si>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</si>
  <si>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</si>
  <si>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</si>
  <si>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</si>
  <si>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</si>
  <si>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</si>
  <si>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</si>
  <si>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</si>
  <si>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</si>
  <si>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</si>
  <si>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</si>
  <si>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</si>
  <si>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</si>
  <si>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</si>
  <si>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</si>
  <si>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</si>
  <si>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</si>
  <si>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</si>
  <si>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</si>
  <si>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</si>
  <si>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</si>
  <si>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</si>
  <si>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</si>
  <si>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</si>
  <si>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</si>
  <si>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</si>
  <si>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</si>
  <si>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</si>
  <si>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</si>
  <si>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</si>
  <si>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</si>
  <si>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</si>
  <si>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</si>
  <si>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</si>
  <si>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</si>
  <si>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</si>
  <si>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</si>
  <si>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</si>
  <si>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</si>
  <si>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</si>
  <si>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</si>
  <si>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</si>
  <si>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</si>
  <si>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</si>
  <si>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</si>
  <si>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</si>
  <si>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</si>
  <si>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</si>
  <si>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</si>
  <si>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</si>
  <si>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</si>
  <si>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</si>
  <si>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</si>
  <si>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</si>
  <si>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</si>
  <si>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</si>
  <si>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</si>
  <si>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</si>
  <si>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</si>
  <si>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</si>
  <si>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</si>
  <si>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</si>
  <si>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</si>
  <si>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</si>
  <si>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</si>
  <si>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</si>
  <si>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</si>
  <si>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</si>
  <si>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</si>
  <si>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</si>
  <si>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</si>
  <si>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</si>
  <si>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</si>
  <si>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</si>
  <si>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</si>
  <si>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</si>
  <si>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</si>
  <si>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</si>
  <si>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</si>
  <si>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</si>
  <si>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</si>
  <si>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</si>
  <si>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</si>
  <si>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</si>
  <si>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</si>
  <si>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</si>
  <si>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</si>
  <si>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</si>
  <si>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</si>
  <si>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</si>
  <si>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</si>
  <si>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</si>
  <si>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</si>
  <si>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</si>
  <si>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</si>
  <si>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</si>
  <si>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</si>
  <si>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</si>
  <si>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</si>
  <si>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</si>
  <si>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</si>
  <si>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</si>
  <si>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</si>
  <si>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</si>
  <si>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</si>
  <si>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</si>
  <si>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</si>
  <si>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</si>
  <si>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</si>
  <si>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</si>
  <si>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</si>
  <si>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</si>
  <si>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</si>
  <si>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</si>
  <si>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</si>
  <si>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</si>
  <si>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</si>
  <si>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</si>
  <si>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</si>
  <si>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</si>
  <si>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</si>
  <si>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</si>
  <si>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</si>
  <si>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</si>
  <si>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</si>
  <si>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</si>
  <si>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</si>
  <si>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</si>
  <si>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</si>
  <si>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</si>
  <si>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</si>
  <si>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</si>
  <si>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</si>
  <si>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</si>
  <si>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</si>
  <si>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</si>
  <si>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</si>
  <si>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</si>
  <si>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</si>
  <si>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</si>
  <si>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</si>
  <si>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</si>
  <si>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</si>
  <si>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</si>
  <si>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</si>
  <si>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</si>
  <si>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</si>
  <si>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</si>
  <si>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</si>
  <si>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</si>
  <si>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</si>
  <si>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</si>
  <si>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</si>
  <si>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</si>
  <si>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</si>
  <si>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</si>
  <si>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</si>
  <si>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</si>
  <si>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</si>
  <si>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</si>
  <si>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</si>
  <si>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</si>
  <si>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</si>
  <si>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</si>
  <si>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</si>
  <si>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</si>
  <si>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</si>
  <si>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</si>
  <si>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</si>
  <si>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</si>
  <si>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</si>
  <si>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</si>
  <si>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</si>
  <si>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</si>
  <si>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</si>
  <si>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</si>
  <si>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</si>
  <si>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</si>
  <si>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</si>
  <si>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</si>
  <si>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</si>
  <si>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</si>
  <si>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</si>
  <si>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</si>
  <si>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</si>
  <si>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</si>
  <si>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</si>
  <si>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</si>
  <si>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</si>
  <si>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</si>
  <si>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</si>
  <si>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</si>
  <si>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</si>
  <si>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</si>
  <si>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</si>
  <si>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</si>
  <si>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</si>
  <si>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</si>
  <si>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</si>
  <si>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</si>
  <si>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</si>
  <si>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</si>
  <si>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</si>
  <si>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</si>
  <si>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</si>
  <si>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</si>
  <si>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</si>
  <si>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</si>
  <si>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</si>
  <si>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</si>
  <si>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</si>
  <si>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</si>
  <si>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</si>
  <si>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</si>
  <si>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</si>
  <si>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</si>
  <si>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</si>
  <si>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</si>
  <si>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</si>
  <si>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</si>
  <si>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</si>
  <si>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</si>
  <si>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</si>
  <si>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</si>
  <si>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</si>
  <si>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</si>
  <si>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</si>
  <si>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</si>
  <si>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</si>
  <si>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</si>
  <si>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</si>
  <si>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</si>
  <si>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</si>
  <si>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</si>
  <si>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</si>
  <si>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</si>
  <si>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</si>
  <si>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</si>
  <si>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</si>
  <si>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</si>
  <si>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</si>
  <si>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</si>
  <si>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</si>
  <si>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</si>
  <si>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</si>
  <si>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</si>
  <si>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</si>
  <si>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</si>
  <si>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</si>
  <si>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</si>
  <si>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</si>
  <si>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</si>
  <si>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</si>
  <si>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</si>
  <si>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</si>
  <si>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</si>
  <si>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</si>
  <si>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</si>
  <si>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</si>
  <si>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</si>
  <si>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</si>
  <si>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</si>
  <si>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</si>
  <si>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</si>
  <si>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</si>
  <si>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</si>
  <si>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</si>
  <si>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</si>
  <si>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</si>
  <si>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</si>
  <si>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</si>
  <si>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</si>
  <si>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</si>
  <si>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</si>
  <si>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</si>
  <si>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</si>
  <si>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</si>
  <si>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</si>
  <si>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</si>
  <si>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</si>
  <si>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</si>
  <si>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</si>
  <si>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</si>
  <si>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</si>
  <si>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</si>
  <si>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</si>
  <si>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</si>
  <si>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</si>
  <si>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</si>
  <si>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</si>
  <si>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</si>
  <si>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</si>
  <si>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</si>
  <si>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</si>
  <si>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</si>
  <si>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</si>
  <si>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</si>
  <si>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</si>
  <si>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</si>
  <si>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</si>
  <si>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</si>
  <si>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</si>
  <si>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</si>
  <si>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</si>
  <si>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</si>
  <si>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</si>
  <si>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</si>
  <si>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</si>
  <si>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</si>
  <si>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</si>
  <si>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</si>
  <si>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</si>
  <si>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</si>
  <si>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</si>
  <si>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</si>
  <si>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</si>
  <si>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</si>
  <si>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</si>
  <si>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</si>
  <si>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</si>
  <si>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</si>
  <si>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</si>
  <si>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</si>
  <si>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</si>
  <si>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</si>
  <si>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</si>
  <si>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</si>
  <si>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</si>
  <si>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</si>
  <si>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</si>
  <si>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</si>
  <si>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</si>
  <si>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</si>
  <si>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</si>
  <si>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</si>
  <si>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</si>
  <si>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</si>
  <si>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</si>
  <si>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</si>
  <si>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</si>
  <si>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</si>
  <si>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</si>
  <si>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</si>
  <si>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</si>
  <si>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</si>
  <si>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</si>
  <si>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</si>
  <si>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</si>
  <si>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</si>
  <si>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</si>
  <si>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</si>
  <si>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</si>
  <si>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</si>
  <si>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</si>
  <si>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</si>
  <si>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</si>
  <si>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</si>
  <si>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</si>
  <si>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</si>
  <si>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</si>
  <si>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</si>
  <si>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</si>
  <si>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</si>
  <si>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</si>
  <si>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</si>
  <si>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</si>
  <si>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</si>
  <si>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</si>
  <si>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</si>
  <si>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</si>
  <si>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</si>
  <si>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</si>
  <si>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</si>
  <si>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</si>
  <si>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</si>
  <si>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</si>
  <si>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</si>
  <si>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</si>
  <si>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</si>
  <si>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</si>
  <si>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</si>
  <si>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</si>
  <si>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</si>
  <si>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</si>
  <si>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</si>
  <si>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</si>
  <si>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</si>
  <si>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</si>
  <si>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</si>
  <si>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</si>
  <si>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</si>
  <si>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</si>
  <si>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</si>
  <si>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</si>
  <si>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</si>
  <si>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</si>
  <si>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</si>
  <si>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</si>
  <si>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</si>
  <si>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</si>
  <si>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</si>
  <si>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</si>
  <si>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</si>
  <si>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</si>
  <si>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</si>
  <si>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</si>
  <si>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</si>
  <si>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</si>
  <si>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</si>
  <si>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</si>
  <si>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</si>
  <si>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</si>
  <si>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</si>
  <si>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</si>
  <si>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</si>
  <si>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</si>
  <si>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</si>
  <si>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</si>
  <si>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</si>
  <si>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</si>
  <si>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</si>
  <si>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</si>
  <si>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</si>
  <si>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</si>
  <si>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</si>
  <si>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</si>
  <si>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</si>
  <si>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</si>
  <si>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</si>
  <si>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</si>
  <si>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</si>
  <si>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</si>
  <si>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</si>
  <si>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</si>
  <si>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</si>
  <si>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</si>
  <si>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</si>
  <si>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</si>
  <si>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</si>
  <si>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</si>
  <si>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</si>
  <si>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</si>
  <si>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</si>
  <si>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</si>
  <si>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</si>
  <si>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</si>
  <si>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</si>
  <si>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</si>
  <si>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</si>
  <si>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</si>
  <si>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</si>
  <si>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</si>
  <si>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</si>
  <si>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</si>
  <si>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</si>
  <si>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</si>
  <si>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</si>
  <si>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</si>
  <si>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</si>
  <si>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</si>
  <si>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</si>
  <si>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</si>
  <si>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</si>
  <si>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</si>
  <si>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</si>
  <si>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</si>
  <si>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</si>
  <si>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</si>
  <si>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</si>
  <si>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</si>
  <si>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</si>
  <si>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</si>
  <si>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</si>
  <si>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</si>
  <si>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</si>
  <si>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</si>
  <si>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</si>
  <si>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</si>
  <si>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</si>
  <si>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</si>
  <si>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</si>
  <si>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</si>
  <si>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</si>
  <si>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</si>
  <si>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</si>
  <si>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</si>
  <si>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</si>
  <si>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</si>
  <si>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</si>
  <si>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</si>
  <si>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</si>
  <si>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</si>
  <si>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</si>
  <si>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</si>
  <si>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</si>
  <si>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</si>
  <si>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</si>
  <si>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</si>
  <si>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</si>
  <si>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</si>
  <si>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</si>
  <si>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</si>
  <si>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</si>
  <si>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</si>
  <si>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</si>
  <si>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</si>
  <si>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</si>
  <si>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</si>
  <si>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</si>
  <si>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</si>
  <si>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</si>
  <si>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</si>
  <si>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</si>
  <si>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</si>
  <si>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</si>
  <si>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</si>
  <si>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</si>
  <si>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</si>
  <si>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</si>
  <si>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</si>
  <si>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</si>
  <si>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</si>
  <si>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</si>
  <si>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</si>
  <si>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</si>
  <si>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</si>
  <si>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</si>
  <si>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</si>
  <si>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</si>
  <si>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</si>
  <si>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</si>
  <si>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</si>
  <si>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</si>
  <si>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</si>
  <si>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</si>
  <si>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</si>
  <si>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</si>
  <si>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</si>
  <si>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</si>
  <si>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</si>
  <si>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</si>
  <si>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</si>
  <si>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</si>
  <si>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</si>
  <si>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</si>
  <si>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</si>
  <si>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</si>
  <si>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</si>
  <si>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</si>
  <si>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</si>
  <si>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</si>
  <si>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</si>
  <si>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</si>
  <si>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</si>
  <si>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</si>
  <si>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</si>
  <si>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</si>
  <si>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</si>
  <si>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</si>
  <si>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</si>
  <si>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</si>
  <si>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</si>
  <si>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</si>
  <si>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</si>
  <si>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</si>
  <si>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</si>
  <si>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</si>
  <si>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</si>
  <si>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</si>
  <si>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</si>
  <si>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</si>
  <si>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</si>
  <si>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</si>
  <si>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</si>
  <si>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</si>
  <si>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</si>
  <si>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</si>
  <si>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</si>
  <si>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</si>
  <si>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</si>
  <si>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</si>
  <si>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</si>
  <si>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</si>
  <si>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</si>
  <si>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</si>
  <si>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</si>
  <si>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</si>
  <si>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</si>
  <si>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</si>
  <si>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</si>
  <si>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</si>
  <si>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</si>
  <si>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</si>
  <si>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</si>
  <si>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</si>
  <si>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</si>
  <si>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</si>
  <si>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</si>
  <si>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</si>
  <si>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</si>
  <si>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</si>
  <si>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</si>
  <si>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</si>
  <si>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</si>
  <si>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</si>
  <si>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</si>
  <si>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</si>
  <si>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</si>
  <si>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</si>
  <si>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</si>
  <si>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</si>
  <si>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</si>
  <si>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</si>
  <si>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</si>
  <si>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</si>
  <si>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</si>
  <si>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</si>
  <si>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</si>
  <si>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</si>
  <si>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</si>
  <si>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</si>
  <si>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</si>
  <si>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</si>
  <si>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</si>
  <si>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</si>
  <si>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</si>
  <si>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</si>
  <si>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</si>
  <si>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</si>
  <si>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</si>
  <si>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</si>
  <si>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</si>
  <si>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</si>
  <si>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</si>
  <si>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</si>
  <si>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</si>
  <si>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</si>
  <si>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</si>
  <si>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</si>
  <si>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</si>
  <si>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</si>
  <si>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</si>
  <si>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</si>
  <si>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</si>
  <si>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</si>
  <si>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</si>
  <si>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</si>
  <si>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</si>
  <si>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</si>
  <si>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</si>
  <si>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</si>
  <si>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</si>
  <si>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</si>
  <si>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</si>
  <si>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</si>
  <si>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</si>
  <si>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</si>
  <si>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</si>
  <si>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</si>
  <si>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</si>
  <si>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</si>
  <si>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</si>
  <si>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</si>
  <si>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</si>
  <si>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</si>
  <si>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</si>
  <si>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</si>
  <si>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</si>
  <si>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</si>
  <si>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</si>
  <si>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</si>
  <si>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</si>
  <si>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</si>
  <si>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</si>
  <si>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</si>
  <si>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</si>
  <si>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</si>
  <si>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</si>
  <si>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</si>
  <si>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</si>
  <si>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</si>
  <si>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</si>
  <si>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</si>
  <si>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</si>
  <si>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</si>
  <si>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</si>
  <si>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</si>
  <si>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</si>
  <si>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</si>
  <si>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</si>
  <si>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</si>
  <si>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</si>
  <si>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</si>
  <si>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</si>
  <si>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</si>
  <si>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</si>
  <si>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</si>
  <si>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</si>
  <si>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</si>
  <si>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</si>
  <si>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</si>
  <si>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</si>
  <si>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</si>
  <si>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</si>
  <si>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</si>
  <si>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</si>
  <si>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</si>
  <si>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</si>
  <si>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</si>
  <si>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</si>
  <si>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</si>
  <si>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</si>
  <si>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</si>
  <si>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</si>
  <si>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</si>
  <si>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</si>
  <si>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</si>
  <si>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</si>
  <si>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</si>
  <si>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</si>
  <si>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</si>
  <si>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</si>
  <si>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</si>
  <si>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</si>
  <si>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</si>
  <si>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</si>
  <si>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</si>
  <si>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</si>
  <si>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</si>
  <si>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</si>
  <si>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</si>
  <si>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</si>
  <si>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</si>
  <si>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</si>
  <si>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</si>
  <si>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</si>
  <si>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</si>
  <si>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</si>
  <si>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</si>
  <si>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</si>
  <si>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</si>
  <si>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</si>
  <si>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</si>
  <si>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</si>
  <si>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</si>
  <si>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</si>
  <si>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</si>
  <si>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</si>
  <si>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</si>
  <si>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</si>
  <si>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</si>
  <si>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</si>
  <si>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</si>
  <si>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</si>
  <si>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</si>
  <si>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</si>
  <si>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</si>
  <si>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</si>
  <si>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</si>
  <si>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</si>
  <si>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</si>
  <si>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</si>
  <si>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</si>
  <si>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</si>
  <si>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</si>
  <si>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</si>
  <si>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</si>
  <si>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</si>
  <si>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</si>
  <si>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</si>
  <si>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</si>
  <si>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</si>
  <si>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</si>
  <si>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</si>
  <si>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</si>
  <si>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</si>
  <si>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</si>
  <si>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</si>
  <si>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</si>
  <si>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</si>
  <si>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</si>
  <si>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</si>
  <si>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</si>
  <si>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</si>
  <si>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</si>
  <si>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</si>
  <si>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</si>
  <si>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</si>
  <si>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</si>
  <si>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</si>
  <si>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</si>
  <si>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</si>
  <si>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</si>
  <si>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</si>
  <si>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</si>
  <si>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</si>
  <si>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</si>
  <si>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</si>
  <si>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</si>
  <si>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</si>
  <si>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</si>
  <si>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</si>
  <si>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</si>
  <si>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</si>
  <si>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</si>
  <si>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</si>
  <si>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</si>
  <si>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</si>
  <si>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</si>
  <si>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</si>
  <si>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</si>
  <si>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</si>
  <si>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</si>
  <si>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</si>
  <si>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</si>
  <si>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</si>
  <si>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</si>
  <si>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</si>
  <si>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</si>
  <si>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</si>
  <si>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</si>
  <si>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</si>
  <si>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</si>
  <si>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</si>
  <si>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</si>
  <si>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</si>
  <si>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</si>
  <si>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</si>
  <si>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</si>
  <si>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</si>
  <si>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</si>
  <si>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</si>
  <si>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</si>
  <si>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</si>
  <si>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</si>
  <si>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</si>
  <si>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</si>
  <si>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</si>
  <si>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</si>
  <si>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</si>
  <si>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</si>
  <si>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</si>
  <si>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</si>
  <si>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</si>
  <si>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</si>
  <si>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</si>
  <si>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</si>
  <si>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</si>
  <si>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</si>
  <si>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</si>
  <si>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</si>
  <si>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</si>
  <si>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</si>
  <si>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</si>
  <si>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</si>
  <si>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</si>
  <si>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</si>
  <si>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</si>
  <si>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</si>
  <si>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</si>
  <si>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</si>
  <si>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</si>
  <si>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</si>
  <si>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</si>
  <si>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</si>
  <si>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</si>
  <si>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</si>
  <si>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</si>
  <si>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</si>
  <si>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</si>
  <si>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</si>
  <si>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</si>
  <si>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</si>
  <si>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</si>
  <si>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</si>
  <si>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</si>
  <si>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</si>
  <si>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</si>
  <si>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</si>
  <si>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</si>
  <si>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</si>
  <si>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</si>
  <si>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</si>
  <si>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</si>
  <si>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</si>
  <si>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</si>
  <si>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</si>
  <si>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</si>
  <si>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</si>
  <si>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</si>
  <si>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</si>
  <si>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</si>
  <si>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</si>
  <si>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</si>
  <si>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</si>
  <si>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</si>
  <si>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</si>
  <si>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</si>
  <si>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</si>
  <si>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</si>
  <si>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</si>
  <si>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</si>
  <si>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</si>
  <si>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</si>
  <si>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</si>
  <si>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</si>
  <si>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</si>
  <si>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</si>
  <si>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</si>
  <si>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</si>
  <si>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</si>
  <si>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</si>
  <si>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</si>
  <si>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</si>
  <si>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</si>
  <si>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</si>
  <si>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</si>
  <si>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</si>
  <si>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</si>
  <si>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</si>
  <si>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</si>
  <si>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</si>
  <si>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</si>
  <si>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</si>
  <si>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</si>
  <si>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</si>
  <si>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</si>
  <si>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</si>
  <si>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</si>
  <si>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</si>
  <si>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</si>
  <si>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</si>
  <si>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</si>
  <si>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</si>
  <si>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</si>
  <si>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</si>
  <si>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</si>
  <si>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</si>
  <si>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</si>
  <si>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</si>
  <si>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</si>
  <si>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</si>
  <si>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</si>
  <si>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</si>
  <si>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</si>
  <si>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</si>
  <si>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</si>
  <si>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</si>
  <si>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</si>
  <si>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</si>
  <si>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</si>
  <si>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</si>
  <si>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</si>
  <si>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</si>
  <si>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</si>
  <si>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</si>
  <si>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</si>
  <si>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</si>
  <si>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</si>
  <si>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</si>
  <si>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</si>
  <si>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</si>
  <si>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</si>
  <si>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</si>
  <si>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</si>
  <si>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</si>
  <si>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</si>
  <si>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</si>
  <si>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</si>
  <si>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</si>
  <si>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</si>
  <si>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</si>
  <si>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</si>
  <si>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</si>
  <si>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</si>
  <si>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</si>
  <si>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</si>
  <si>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</si>
  <si>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</si>
  <si>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</si>
  <si>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</si>
  <si>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</si>
  <si>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</si>
  <si>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</si>
  <si>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</si>
  <si>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</si>
  <si>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</si>
  <si>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</si>
  <si>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</si>
  <si>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</si>
  <si>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</si>
  <si>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</si>
  <si>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</si>
  <si>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</si>
  <si>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</si>
  <si>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</si>
  <si>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</si>
  <si>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</si>
  <si>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</si>
  <si>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</si>
  <si>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</si>
  <si>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</si>
  <si>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</si>
  <si>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</si>
  <si>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</si>
  <si>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</si>
  <si>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</si>
  <si>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</si>
  <si>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</si>
  <si>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</si>
  <si>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</si>
  <si>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</si>
  <si>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</si>
  <si>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</si>
  <si>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</si>
  <si>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</si>
  <si>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</si>
  <si>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</si>
  <si>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</si>
  <si>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</si>
  <si>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</si>
  <si>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</si>
  <si>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</si>
  <si>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</si>
  <si>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</si>
  <si>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</si>
  <si>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</si>
  <si>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</si>
  <si>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</si>
  <si>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</si>
  <si>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</si>
  <si>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</si>
  <si>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</si>
  <si>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</si>
  <si>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</si>
  <si>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</si>
  <si>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</si>
  <si>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</si>
  <si>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</si>
  <si>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</si>
  <si>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</si>
  <si>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</si>
  <si>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</si>
  <si>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</si>
  <si>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</si>
  <si>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</si>
  <si>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</si>
  <si>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</si>
  <si>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</si>
  <si>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</si>
  <si>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</si>
  <si>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</si>
  <si>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</si>
  <si>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</si>
  <si>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</si>
  <si>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</si>
  <si>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</si>
  <si>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</si>
  <si>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</si>
  <si>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</si>
  <si>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</si>
  <si>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</si>
  <si>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</si>
  <si>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</si>
  <si>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</si>
  <si>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</si>
  <si>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</si>
  <si>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</si>
  <si>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</si>
  <si>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</si>
  <si>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</si>
  <si>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</si>
  <si>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</si>
  <si>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</si>
  <si>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</si>
  <si>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</si>
  <si>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</si>
  <si>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</si>
  <si>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</si>
  <si>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</si>
  <si>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</si>
  <si>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</si>
  <si>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</si>
  <si>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</si>
  <si>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</si>
  <si>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</si>
  <si>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</si>
  <si>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</si>
  <si>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</si>
  <si>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</si>
  <si>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</si>
  <si>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</si>
  <si>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</si>
  <si>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</si>
  <si>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</si>
  <si>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</si>
  <si>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</si>
  <si>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</si>
  <si>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</si>
  <si>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</si>
  <si>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</si>
  <si>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</si>
  <si>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</si>
  <si>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</si>
  <si>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</si>
  <si>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</si>
  <si>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</si>
  <si>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</si>
  <si>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</si>
  <si>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</si>
  <si>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</si>
  <si>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</si>
  <si>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</si>
  <si>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</si>
  <si>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</si>
  <si>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</si>
  <si>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</si>
  <si>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</si>
  <si>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</si>
  <si>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</si>
  <si>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</si>
  <si>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</si>
  <si>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</si>
  <si>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</si>
  <si>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</si>
  <si>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</si>
  <si>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</si>
  <si>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</si>
  <si>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</si>
  <si>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</si>
  <si>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</si>
  <si>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</si>
  <si>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</si>
  <si>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</si>
  <si>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</si>
  <si>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</si>
  <si>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</si>
  <si>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</si>
  <si>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</si>
  <si>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</si>
  <si>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</si>
  <si>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</si>
  <si>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</si>
  <si>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</si>
  <si>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</si>
  <si>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</si>
  <si>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</si>
  <si>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</si>
  <si>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</si>
  <si>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</si>
  <si>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</si>
  <si>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</si>
  <si>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</si>
  <si>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</si>
  <si>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</si>
  <si>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</si>
  <si>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</si>
  <si>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</si>
  <si>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</si>
  <si>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</si>
  <si>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</si>
  <si>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</si>
  <si>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</si>
  <si>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</si>
  <si>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</si>
  <si>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</si>
  <si>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</si>
  <si>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</si>
  <si>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</si>
  <si>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</si>
  <si>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</si>
  <si>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</si>
  <si>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</si>
  <si>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</si>
  <si>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</si>
  <si>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</si>
  <si>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</si>
  <si>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</si>
  <si>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</si>
  <si>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</si>
  <si>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</si>
  <si>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</si>
  <si>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</si>
  <si>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</si>
  <si>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</si>
  <si>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</si>
  <si>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</si>
  <si>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</si>
  <si>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</si>
  <si>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</si>
  <si>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</si>
  <si>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</si>
  <si>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</si>
  <si>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</si>
  <si>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</si>
  <si>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</si>
  <si>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</si>
  <si>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</si>
  <si>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</si>
  <si>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</si>
  <si>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</si>
  <si>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</si>
  <si>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</si>
  <si>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</si>
  <si>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</si>
  <si>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</si>
  <si>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</si>
  <si>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</si>
  <si>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</si>
  <si>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</si>
  <si>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</si>
  <si>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</si>
  <si>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</si>
  <si>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</si>
  <si>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</si>
  <si>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</si>
  <si>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</si>
  <si>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</si>
  <si>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</si>
  <si>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</si>
  <si>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</si>
  <si>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</si>
  <si>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</si>
  <si>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</si>
  <si>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</si>
  <si>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</si>
  <si>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</si>
  <si>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</si>
  <si>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</si>
  <si>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</si>
  <si>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</si>
  <si>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</si>
  <si>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</si>
  <si>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</si>
  <si>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</si>
  <si>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</si>
  <si>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</si>
  <si>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</si>
  <si>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</si>
  <si>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</si>
  <si>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</si>
  <si>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</si>
  <si>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</si>
  <si>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</si>
  <si>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</si>
  <si>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</si>
  <si>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</si>
  <si>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</si>
  <si>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</si>
  <si>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</si>
  <si>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</si>
  <si>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</si>
  <si>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</si>
  <si>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</si>
  <si>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</si>
  <si>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</si>
  <si>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</si>
  <si>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</si>
  <si>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</si>
  <si>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</si>
  <si>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</si>
  <si>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</si>
  <si>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</si>
  <si>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</si>
  <si>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</si>
  <si>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</si>
  <si>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</si>
  <si>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</si>
  <si>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</si>
  <si>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</si>
  <si>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</si>
  <si>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</si>
  <si>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</si>
  <si>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</si>
  <si>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</si>
  <si>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</si>
  <si>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</si>
  <si>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</si>
  <si>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</si>
  <si>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</si>
  <si>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</si>
  <si>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</si>
  <si>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</si>
  <si>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</si>
  <si>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</si>
  <si>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</si>
  <si>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</si>
  <si>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</si>
  <si>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</si>
  <si>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</si>
  <si>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</si>
  <si>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</si>
  <si>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</si>
  <si>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</si>
  <si>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</si>
  <si>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</si>
  <si>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</si>
  <si>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</si>
  <si>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</si>
  <si>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</si>
  <si>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</si>
  <si>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</si>
  <si>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</si>
  <si>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</si>
  <si>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</si>
  <si>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</si>
  <si>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</si>
  <si>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</si>
  <si>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</si>
  <si>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</si>
  <si>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</si>
  <si>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</si>
  <si>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</si>
  <si>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</si>
  <si>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</si>
  <si>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</si>
  <si>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</si>
  <si>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</si>
  <si>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</si>
  <si>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</si>
  <si>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</si>
  <si>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</si>
  <si>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</si>
  <si>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</si>
  <si>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</si>
  <si>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</si>
  <si>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</si>
  <si>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</si>
  <si>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</si>
  <si>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</si>
  <si>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</si>
  <si>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</si>
  <si>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</si>
  <si>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</si>
  <si>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</si>
  <si>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</si>
  <si>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</si>
  <si>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</si>
  <si>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</si>
  <si>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</si>
  <si>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</si>
  <si>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</si>
  <si>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</si>
  <si>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</si>
  <si>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</si>
  <si>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</si>
  <si>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</si>
  <si>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</si>
  <si>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</si>
  <si>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</si>
  <si>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</si>
  <si>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</si>
  <si>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</si>
  <si>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</si>
  <si>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</si>
  <si>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</si>
  <si>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</si>
  <si>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</si>
  <si>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</si>
  <si>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</si>
  <si>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</si>
  <si>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</si>
  <si>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</si>
  <si>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</si>
  <si>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</si>
  <si>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</si>
  <si>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</si>
  <si>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</si>
  <si>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</si>
  <si>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</si>
  <si>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</si>
  <si>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</si>
  <si>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</si>
  <si>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</si>
  <si>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</si>
  <si>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</si>
  <si>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</si>
  <si>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</si>
  <si>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</si>
  <si>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</si>
  <si>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</si>
  <si>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</si>
  <si>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</si>
  <si>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</si>
  <si>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</si>
  <si>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</si>
  <si>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</si>
  <si>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</si>
  <si>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</si>
  <si>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</si>
  <si>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</si>
  <si>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</si>
  <si>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</si>
  <si>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</si>
  <si>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</si>
  <si>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</si>
  <si>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</si>
  <si>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</si>
  <si>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</si>
  <si>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</si>
  <si>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</si>
  <si>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</si>
  <si>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</si>
  <si>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</si>
  <si>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</si>
  <si>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</si>
  <si>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</si>
  <si>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</si>
  <si>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</si>
  <si>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</si>
  <si>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</si>
  <si>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</si>
  <si>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</si>
  <si>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</si>
  <si>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</si>
  <si>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</si>
  <si>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</si>
  <si>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</si>
  <si>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</si>
  <si>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</si>
  <si>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</si>
  <si>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</si>
  <si>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</si>
  <si>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</si>
  <si>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</si>
  <si>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</si>
  <si>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</si>
  <si>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</si>
  <si>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</si>
  <si>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</si>
  <si>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</si>
  <si>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</si>
  <si>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</si>
  <si>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</si>
  <si>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</si>
  <si>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</si>
  <si>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</si>
  <si>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</si>
  <si>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</si>
  <si>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</si>
  <si>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</si>
  <si>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</si>
  <si>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</si>
  <si>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</si>
  <si>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</si>
  <si>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</si>
  <si>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</si>
  <si>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</si>
  <si>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</si>
  <si>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</si>
  <si>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</si>
  <si>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</si>
  <si>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</si>
  <si>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</si>
  <si>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</si>
  <si>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</si>
  <si>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</si>
  <si>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</si>
  <si>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</si>
  <si>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</si>
  <si>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</si>
  <si>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</si>
  <si>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</si>
  <si>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</si>
  <si>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</si>
  <si>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</si>
  <si>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</si>
  <si>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</si>
  <si>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</si>
  <si>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</si>
  <si>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</si>
  <si>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</si>
  <si>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</si>
  <si>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</si>
  <si>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</si>
  <si>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</si>
  <si>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</si>
  <si>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</si>
  <si>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</si>
  <si>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</si>
  <si>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</si>
  <si>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</si>
  <si>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</si>
  <si>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</si>
  <si>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</si>
  <si>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</si>
  <si>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</si>
  <si>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</si>
  <si>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</si>
  <si>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</si>
  <si>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</si>
  <si>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</si>
  <si>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</si>
  <si>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</si>
  <si>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</si>
  <si>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</si>
  <si>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</si>
  <si>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</si>
  <si>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</si>
  <si>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</si>
  <si>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</si>
  <si>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</si>
  <si>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</si>
  <si>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</si>
  <si>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</si>
  <si>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</si>
  <si>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</si>
  <si>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</si>
  <si>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</si>
  <si>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</si>
  <si>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</si>
  <si>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</si>
  <si>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</si>
  <si>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</si>
  <si>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</si>
  <si>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</si>
  <si>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</si>
  <si>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</si>
  <si>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</si>
  <si>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</si>
  <si>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</si>
  <si>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</si>
  <si>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</si>
  <si>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</si>
  <si>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</si>
  <si>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</si>
  <si>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</si>
  <si>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</si>
  <si>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</si>
  <si>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</si>
  <si>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</si>
  <si>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</si>
  <si>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</si>
  <si>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</si>
  <si>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</si>
  <si>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</si>
  <si>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</si>
  <si>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</si>
  <si>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</si>
  <si>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</si>
  <si>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</si>
  <si>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</si>
  <si>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</si>
  <si>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</si>
  <si>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</si>
  <si>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</si>
  <si>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</si>
  <si>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</si>
  <si>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</si>
  <si>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</si>
  <si>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</si>
  <si>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</si>
  <si>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</si>
  <si>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</si>
  <si>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</si>
  <si>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</si>
  <si>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</si>
  <si>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</si>
  <si>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</si>
  <si>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</si>
  <si>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</si>
  <si>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</si>
  <si>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</si>
  <si>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</si>
  <si>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</si>
  <si>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</si>
  <si>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</si>
  <si>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</si>
  <si>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</si>
  <si>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</si>
  <si>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</si>
  <si>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</si>
  <si>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</si>
  <si>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</si>
  <si>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</si>
  <si>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</si>
  <si>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</si>
  <si>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</si>
  <si>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</si>
  <si>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</si>
  <si>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</si>
  <si>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</si>
  <si>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</si>
  <si>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</si>
  <si>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</si>
  <si>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</si>
  <si>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</si>
  <si>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</si>
  <si>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</si>
  <si>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</si>
  <si>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</si>
  <si>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</si>
  <si>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</si>
  <si>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</si>
  <si>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</si>
  <si>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</si>
  <si>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</si>
  <si>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</si>
  <si>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</si>
  <si>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</si>
  <si>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</si>
  <si>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</si>
  <si>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</si>
  <si>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</si>
  <si>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</si>
  <si>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</si>
  <si>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</si>
  <si>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</si>
  <si>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</si>
  <si>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</si>
  <si>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</si>
  <si>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</si>
  <si>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</si>
  <si>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</si>
  <si>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</si>
  <si>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</si>
  <si>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</si>
  <si>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</si>
  <si>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</si>
  <si>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</si>
  <si>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</si>
  <si>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</si>
  <si>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</si>
  <si>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</si>
  <si>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</si>
  <si>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</si>
  <si>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</si>
  <si>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</si>
  <si>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</si>
  <si>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</si>
  <si>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</si>
  <si>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</si>
  <si>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</si>
  <si>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</si>
  <si>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</si>
  <si>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</si>
  <si>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</si>
  <si>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</si>
  <si>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</si>
  <si>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</si>
  <si>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</si>
  <si>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</si>
  <si>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</si>
  <si>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</si>
  <si>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</si>
  <si>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</si>
  <si>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</si>
  <si>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</si>
  <si>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</si>
  <si>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</si>
  <si>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</si>
  <si>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</si>
  <si>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</si>
  <si>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</si>
  <si>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</si>
  <si>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</si>
  <si>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</si>
  <si>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</si>
  <si>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</si>
  <si>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</si>
  <si>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</si>
  <si>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</si>
  <si>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</si>
  <si>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</si>
  <si>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</si>
  <si>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</si>
  <si>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</si>
  <si>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</si>
  <si>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</si>
  <si>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</si>
  <si>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</si>
  <si>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</si>
  <si>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</si>
  <si>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</si>
  <si>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</si>
  <si>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</si>
  <si>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</si>
  <si>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</si>
  <si>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</si>
  <si>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</si>
  <si>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</si>
  <si>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</si>
  <si>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</si>
  <si>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</si>
  <si>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</si>
  <si>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</si>
  <si>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</si>
  <si>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</si>
  <si>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</si>
  <si>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</si>
  <si>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</si>
  <si>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</si>
  <si>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</si>
  <si>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</si>
  <si>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</si>
  <si>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</si>
  <si>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</si>
  <si>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</si>
  <si>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</si>
  <si>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</si>
  <si>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</si>
  <si>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</si>
  <si>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</si>
  <si>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</si>
  <si>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</si>
  <si>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</si>
  <si>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</si>
  <si>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</si>
  <si>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</si>
  <si>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</si>
  <si>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</si>
  <si>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</si>
  <si>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</si>
  <si>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</si>
  <si>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</si>
  <si>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</si>
  <si>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</si>
  <si>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</si>
  <si>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</si>
  <si>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</si>
  <si>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</si>
  <si>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</si>
  <si>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</si>
  <si>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</si>
  <si>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</si>
  <si>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</si>
  <si>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</si>
  <si>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</si>
  <si>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</si>
  <si>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</si>
  <si>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</si>
  <si>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</si>
  <si>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</si>
  <si>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</si>
  <si>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</si>
  <si>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</si>
  <si>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</si>
  <si>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</si>
  <si>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</si>
  <si>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</si>
  <si>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</si>
  <si>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</si>
  <si>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</si>
  <si>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</si>
  <si>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</si>
  <si>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</si>
  <si>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</si>
  <si>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</si>
  <si>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</si>
  <si>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</si>
  <si>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</si>
  <si>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</si>
  <si>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</si>
  <si>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</si>
  <si>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</si>
  <si>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</si>
  <si>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</si>
  <si>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</si>
  <si>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</si>
  <si>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</si>
  <si>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</si>
  <si>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</si>
  <si>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</si>
  <si>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</si>
  <si>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</si>
  <si>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</si>
  <si>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</si>
  <si>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</si>
  <si>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</si>
  <si>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</si>
  <si>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</si>
  <si>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</si>
  <si>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</si>
  <si>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</si>
  <si>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</si>
  <si>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</si>
  <si>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</si>
  <si>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</si>
  <si>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</si>
  <si>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</si>
  <si>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</si>
  <si>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</si>
  <si>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</si>
  <si>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</si>
  <si>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</si>
  <si>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</si>
  <si>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</si>
  <si>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</si>
  <si>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</si>
  <si>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</si>
  <si>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</si>
  <si>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</si>
  <si>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</si>
  <si>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</si>
  <si>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</si>
  <si>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</si>
  <si>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</si>
  <si>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</si>
  <si>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</si>
  <si>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</si>
  <si>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</si>
  <si>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</si>
  <si>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</si>
  <si>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</si>
  <si>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</si>
  <si>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</si>
  <si>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</si>
  <si>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</si>
  <si>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</si>
  <si>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</si>
  <si>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</si>
  <si>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</si>
  <si>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</si>
  <si>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</si>
  <si>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</si>
  <si>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</si>
  <si>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</si>
  <si>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</si>
  <si>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</si>
  <si>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</si>
  <si>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</si>
  <si>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</si>
  <si>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</si>
  <si>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</si>
  <si>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</si>
  <si>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</si>
  <si>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</si>
  <si>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</si>
  <si>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</si>
  <si>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</si>
  <si>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</si>
  <si>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</si>
  <si>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</si>
  <si>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</si>
  <si>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</si>
  <si>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</si>
  <si>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</si>
  <si>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</si>
  <si>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</si>
  <si>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</si>
  <si>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</si>
  <si>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</si>
  <si>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</si>
  <si>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</si>
  <si>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</si>
  <si>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</si>
  <si>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</si>
  <si>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</si>
  <si>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</si>
  <si>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</si>
  <si>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</si>
  <si>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</si>
  <si>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</si>
  <si>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</si>
  <si>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</si>
  <si>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</si>
  <si>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</si>
  <si>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</si>
  <si>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</si>
  <si>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</si>
  <si>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</si>
  <si>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</si>
  <si>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</si>
  <si>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</si>
  <si>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</si>
  <si>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</si>
  <si>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</si>
  <si>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</si>
  <si>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</si>
  <si>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</si>
  <si>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</si>
  <si>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</si>
  <si>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</si>
  <si>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</si>
  <si>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</si>
  <si>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</si>
  <si>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</si>
  <si>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</si>
  <si>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</si>
  <si>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</si>
  <si>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</si>
  <si>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</si>
  <si>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</si>
  <si>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</si>
  <si>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</si>
  <si>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</si>
  <si>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</si>
  <si>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</si>
  <si>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</si>
  <si>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</si>
  <si>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</si>
  <si>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</si>
  <si>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</si>
  <si>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</si>
  <si>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</si>
  <si>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</si>
  <si>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</si>
  <si>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</si>
  <si>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</si>
  <si>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</si>
  <si>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</si>
  <si>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</si>
  <si>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</si>
  <si>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</si>
  <si>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</si>
  <si>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</si>
  <si>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</si>
  <si>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</si>
  <si>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</si>
  <si>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</si>
  <si>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</si>
  <si>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</si>
  <si>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</si>
  <si>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</si>
  <si>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</si>
  <si>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</si>
  <si>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</si>
  <si>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</si>
  <si>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</si>
  <si>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</si>
  <si>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</si>
  <si>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</si>
  <si>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</si>
  <si>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</si>
  <si>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</si>
  <si>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</si>
  <si>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</si>
  <si>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</si>
  <si>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</si>
  <si>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</si>
  <si>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</si>
  <si>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</si>
  <si>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</si>
  <si>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</si>
  <si>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</si>
  <si>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</si>
  <si>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</si>
  <si>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</si>
  <si>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</si>
  <si>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</si>
  <si>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</si>
  <si>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</si>
  <si>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</si>
  <si>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</si>
  <si>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</si>
  <si>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</si>
  <si>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</si>
  <si>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</si>
  <si>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</si>
  <si>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</si>
  <si>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</si>
  <si>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</si>
  <si>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</si>
  <si>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</si>
  <si>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</si>
  <si>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</si>
  <si>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</si>
  <si>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</si>
  <si>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</si>
  <si>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</si>
  <si>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</si>
  <si>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</si>
  <si>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</si>
  <si>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</si>
  <si>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</si>
  <si>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</si>
  <si>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</si>
  <si>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</si>
  <si>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</si>
  <si>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</si>
  <si>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</si>
  <si>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</si>
  <si>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</si>
  <si>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</si>
  <si>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</si>
  <si>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</si>
  <si>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</si>
  <si>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</si>
  <si>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</si>
  <si>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</si>
  <si>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</si>
  <si>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</si>
  <si>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</si>
  <si>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</si>
  <si>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</si>
  <si>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</si>
  <si>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</si>
  <si>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</si>
  <si>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</si>
  <si>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</si>
  <si>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</si>
  <si>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</si>
  <si>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</si>
  <si>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</si>
  <si>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</si>
  <si>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</si>
  <si>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</si>
  <si>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</si>
  <si>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</si>
  <si>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</si>
  <si>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</si>
  <si>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</si>
  <si>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</si>
  <si>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</si>
  <si>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</si>
  <si>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</si>
  <si>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</si>
  <si>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</si>
  <si>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</si>
  <si>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</si>
  <si>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</si>
  <si>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</si>
  <si>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</si>
  <si>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</si>
  <si>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</si>
  <si>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</si>
  <si>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</si>
  <si>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</si>
  <si>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</si>
  <si>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</si>
  <si>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</si>
  <si>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</si>
  <si>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</si>
  <si>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</si>
  <si>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</si>
  <si>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</si>
  <si>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</si>
  <si>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</si>
  <si>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</si>
  <si>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</si>
  <si>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</si>
  <si>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</si>
  <si>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</si>
  <si>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</si>
  <si>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</si>
  <si>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</si>
  <si>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</si>
  <si>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</si>
  <si>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</si>
  <si>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</si>
  <si>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</si>
  <si>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</si>
  <si>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</si>
  <si>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</si>
  <si>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</si>
  <si>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</si>
  <si>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</si>
  <si>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</si>
  <si>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</si>
  <si>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</si>
  <si>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</si>
  <si>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</si>
  <si>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</si>
  <si>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</si>
  <si>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</si>
  <si>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</si>
  <si>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</si>
  <si>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</si>
  <si>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</si>
  <si>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</si>
  <si>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</si>
  <si>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</si>
  <si>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</si>
  <si>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</si>
  <si>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</si>
  <si>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</si>
  <si>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</si>
  <si>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</si>
  <si>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</si>
  <si>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</si>
  <si>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</si>
  <si>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</si>
  <si>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</si>
  <si>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</si>
  <si>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</si>
  <si>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</si>
  <si>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</si>
  <si>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</si>
  <si>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</si>
  <si>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</si>
  <si>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</si>
  <si>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</si>
  <si>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</si>
  <si>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</si>
  <si>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</si>
  <si>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</si>
  <si>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</si>
  <si>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</si>
  <si>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</si>
  <si>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</si>
  <si>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</si>
  <si>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</si>
  <si>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</si>
  <si>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</si>
  <si>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</si>
  <si>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</si>
  <si>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</si>
  <si>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</si>
  <si>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</si>
  <si>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</si>
  <si>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</si>
  <si>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</si>
  <si>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</si>
  <si>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</si>
  <si>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</si>
  <si>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</si>
  <si>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</si>
  <si>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</si>
  <si>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</si>
  <si>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</si>
  <si>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</si>
  <si>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</si>
  <si>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</si>
  <si>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</si>
  <si>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</si>
  <si>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</si>
  <si>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</si>
  <si>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</si>
  <si>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</si>
  <si>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</si>
  <si>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</si>
  <si>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</si>
  <si>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</si>
  <si>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</si>
  <si>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</si>
  <si>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</si>
  <si>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</si>
  <si>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</si>
  <si>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</si>
  <si>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</si>
  <si>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</si>
  <si>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</si>
  <si>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</si>
  <si>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</si>
  <si>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</si>
  <si>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</si>
  <si>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</si>
  <si>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</si>
  <si>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</si>
  <si>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</si>
  <si>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</si>
  <si>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</si>
  <si>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</si>
  <si>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</si>
  <si>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</si>
  <si>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</si>
  <si>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</si>
  <si>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</si>
  <si>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</si>
  <si>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</si>
  <si>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</si>
  <si>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</si>
  <si>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</si>
  <si>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</si>
  <si>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</si>
  <si>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</si>
  <si>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</si>
  <si>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</si>
  <si>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</si>
  <si>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</si>
  <si>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</si>
  <si>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</si>
  <si>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</si>
  <si>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</si>
  <si>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</si>
  <si>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</si>
  <si>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</si>
  <si>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</si>
  <si>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</si>
  <si>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</si>
  <si>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</si>
  <si>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</si>
  <si>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</si>
  <si>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</si>
  <si>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</si>
  <si>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</si>
  <si>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</si>
  <si>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</si>
  <si>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</si>
  <si>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</si>
  <si>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</si>
  <si>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</si>
  <si>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</si>
  <si>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</si>
  <si>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</si>
  <si>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</si>
  <si>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</si>
  <si>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</si>
  <si>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</si>
  <si>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</si>
  <si>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</si>
  <si>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</si>
  <si>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</si>
  <si>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</si>
  <si>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</si>
  <si>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</si>
  <si>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</si>
  <si>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</si>
  <si>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</si>
  <si>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</si>
  <si>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</si>
  <si>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</si>
  <si>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</si>
  <si>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</si>
  <si>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</si>
  <si>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</si>
  <si>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</si>
  <si>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</si>
  <si>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</si>
  <si>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</si>
  <si>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</si>
  <si>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</si>
  <si>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</si>
  <si>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</si>
  <si>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</si>
  <si>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</si>
  <si>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</si>
  <si>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</si>
  <si>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</si>
  <si>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</si>
  <si>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</si>
  <si>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</si>
  <si>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</si>
  <si>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</si>
  <si>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</si>
  <si>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</si>
  <si>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</si>
  <si>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</si>
  <si>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</si>
  <si>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</si>
  <si>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</si>
  <si>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</si>
  <si>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</si>
  <si>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</si>
  <si>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</si>
  <si>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</si>
  <si>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</si>
  <si>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</si>
  <si>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</si>
  <si>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</si>
  <si>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</si>
  <si>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</si>
  <si>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</si>
  <si>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</si>
  <si>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</si>
  <si>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</si>
  <si>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</si>
  <si>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</si>
  <si>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</si>
  <si>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</si>
  <si>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</si>
  <si>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</si>
  <si>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</si>
  <si>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</si>
  <si>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</si>
  <si>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</si>
  <si>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</si>
  <si>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</si>
  <si>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</si>
  <si>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</si>
  <si>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</si>
  <si>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</si>
  <si>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</si>
  <si>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</si>
  <si>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</si>
  <si>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</si>
  <si>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</si>
  <si>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</si>
  <si>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</si>
  <si>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</si>
  <si>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</si>
  <si>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</si>
  <si>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</si>
  <si>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</si>
  <si>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</si>
  <si>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</si>
  <si>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</si>
  <si>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</si>
  <si>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</si>
  <si>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</si>
  <si>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</si>
  <si>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</si>
  <si>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</si>
  <si>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</si>
  <si>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</si>
  <si>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</si>
  <si>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</si>
  <si>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</si>
  <si>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</si>
  <si>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</si>
  <si>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</si>
  <si>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</si>
  <si>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</si>
  <si>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</si>
  <si>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</si>
  <si>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</si>
  <si>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</si>
  <si>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</si>
  <si>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</si>
  <si>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</si>
  <si>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</si>
  <si>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</si>
  <si>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</si>
  <si>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</si>
  <si>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</si>
  <si>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</si>
  <si>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</si>
  <si>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</si>
  <si>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</si>
  <si>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</si>
  <si>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</si>
  <si>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</si>
  <si>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</si>
  <si>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</si>
  <si>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</si>
  <si>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</si>
  <si>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</si>
  <si>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</si>
  <si>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</si>
  <si>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</si>
  <si>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</si>
  <si>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</si>
  <si>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</si>
  <si>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</si>
  <si>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</si>
  <si>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</si>
  <si>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</si>
  <si>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</si>
  <si>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</si>
  <si>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</si>
  <si>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</si>
  <si>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</si>
  <si>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</si>
  <si>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</si>
  <si>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</si>
  <si>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</si>
  <si>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</si>
  <si>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</si>
  <si>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</si>
  <si>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</si>
  <si>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</si>
  <si>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</si>
  <si>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</si>
  <si>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</si>
  <si>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</si>
  <si>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</si>
  <si>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</si>
  <si>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</si>
  <si>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</si>
  <si>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</si>
  <si>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</si>
  <si>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</si>
  <si>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</si>
  <si>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</si>
  <si>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</si>
  <si>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</si>
  <si>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</si>
  <si>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</si>
  <si>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</si>
  <si>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</si>
  <si>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</si>
  <si>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</si>
  <si>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</si>
  <si>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</si>
  <si>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</si>
  <si>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</si>
  <si>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</si>
  <si>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</si>
  <si>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</si>
  <si>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</si>
  <si>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</si>
  <si>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</si>
  <si>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</si>
  <si>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</si>
  <si>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</si>
  <si>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</si>
  <si>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</si>
  <si>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</si>
  <si>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</si>
  <si>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</si>
  <si>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</si>
  <si>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</si>
  <si>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</si>
  <si>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</si>
  <si>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</si>
  <si>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</si>
  <si>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</si>
  <si>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</si>
  <si>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</si>
  <si>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</si>
  <si>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</si>
  <si>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</si>
  <si>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</si>
  <si>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</si>
  <si>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</si>
  <si>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</si>
  <si>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</si>
  <si>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</si>
  <si>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</si>
  <si>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</si>
  <si>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</si>
  <si>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</si>
  <si>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</si>
  <si>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</si>
  <si>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</si>
  <si>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</si>
  <si>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</si>
  <si>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</si>
  <si>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</si>
  <si>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</si>
  <si>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</si>
  <si>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</si>
  <si>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</si>
  <si>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</si>
  <si>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</si>
  <si>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</si>
  <si>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</si>
  <si>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</si>
  <si>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</si>
  <si>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</si>
  <si>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</si>
  <si>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</si>
  <si>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</si>
  <si>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</si>
  <si>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</si>
  <si>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</si>
  <si>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</si>
  <si>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</si>
  <si>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</si>
  <si>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</si>
  <si>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</si>
  <si>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</si>
  <si>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</si>
  <si>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</si>
  <si>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</si>
  <si>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</si>
  <si>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</si>
  <si>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</si>
  <si>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</si>
  <si>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</si>
  <si>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</si>
  <si>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</si>
  <si>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</si>
  <si>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</si>
  <si>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</si>
  <si>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</si>
  <si>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</si>
  <si>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</si>
  <si>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</si>
  <si>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</si>
  <si>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</si>
  <si>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</si>
  <si>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</si>
  <si>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</si>
  <si>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</si>
  <si>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</si>
  <si>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</si>
  <si>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</si>
  <si>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</si>
  <si>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</si>
  <si>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</si>
  <si>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</si>
  <si>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</si>
  <si>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</si>
  <si>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</si>
  <si>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</si>
  <si>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</si>
  <si>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</si>
  <si>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</si>
  <si>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</si>
  <si>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</si>
  <si>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</si>
  <si>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</si>
  <si>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</si>
  <si>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</si>
  <si>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</si>
  <si>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</si>
  <si>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</si>
  <si>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</si>
  <si>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</si>
  <si>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</si>
  <si>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</si>
  <si>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</si>
  <si>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</si>
  <si>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</si>
  <si>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</si>
  <si>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</si>
  <si>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</si>
  <si>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</si>
  <si>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</si>
  <si>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</si>
  <si>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</si>
  <si>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</si>
  <si>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</si>
  <si>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</si>
  <si>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</si>
  <si>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</si>
  <si>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</si>
  <si>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</si>
  <si>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</si>
  <si>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</si>
  <si>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</si>
  <si>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</si>
  <si>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</si>
  <si>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</si>
  <si>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</si>
  <si>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</si>
  <si>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</si>
  <si>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</si>
  <si>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</si>
  <si>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</si>
  <si>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</si>
  <si>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</si>
  <si>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</si>
  <si>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</si>
  <si>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</si>
  <si>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</si>
  <si>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</si>
  <si>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</si>
  <si>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</si>
  <si>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</si>
  <si>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</si>
  <si>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</si>
  <si>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</si>
  <si>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</si>
  <si>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</si>
  <si>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</si>
  <si>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</si>
  <si>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</si>
  <si>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</si>
  <si>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</si>
  <si>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</si>
  <si>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</si>
  <si>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</si>
  <si>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</si>
  <si>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</si>
  <si>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</si>
  <si>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</si>
  <si>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</si>
  <si>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</si>
  <si>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</si>
  <si>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</si>
  <si>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</si>
  <si>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</si>
  <si>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</si>
  <si>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</si>
  <si>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</si>
  <si>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</si>
  <si>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</si>
  <si>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</si>
  <si>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</si>
  <si>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</si>
  <si>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</si>
  <si>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</si>
  <si>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</si>
  <si>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</si>
  <si>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</si>
  <si>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</si>
  <si>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</si>
  <si>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</si>
  <si>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</si>
  <si>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</si>
  <si>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</si>
  <si>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</si>
  <si>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</si>
  <si>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</si>
  <si>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</si>
  <si>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</si>
  <si>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</si>
  <si>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</si>
  <si>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</si>
  <si>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</si>
  <si>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</si>
  <si>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</si>
  <si>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</si>
  <si>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</si>
  <si>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</si>
  <si>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</si>
  <si>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</si>
  <si>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</si>
  <si>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</si>
  <si>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</si>
  <si>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</si>
  <si>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</si>
  <si>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</si>
  <si>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</si>
  <si>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</si>
  <si>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</si>
  <si>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</si>
  <si>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</si>
  <si>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</si>
  <si>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</si>
  <si>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</si>
  <si>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</si>
  <si>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</si>
  <si>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</si>
  <si>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</si>
  <si>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</si>
  <si>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</si>
  <si>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</si>
  <si>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</si>
  <si>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</si>
  <si>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</si>
  <si>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</si>
  <si>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</si>
  <si>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</si>
  <si>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</si>
  <si>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</si>
  <si>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</si>
  <si>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</si>
  <si>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</si>
  <si>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</si>
  <si>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</si>
  <si>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</si>
  <si>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</si>
  <si>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</si>
  <si>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</si>
  <si>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</si>
  <si>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</si>
  <si>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</si>
  <si>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</si>
  <si>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</si>
  <si>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</si>
  <si>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</si>
  <si>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</si>
  <si>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</si>
  <si>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</si>
  <si>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</si>
  <si>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</si>
  <si>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</si>
  <si>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</si>
  <si>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</si>
  <si>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</si>
  <si>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</si>
  <si>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</si>
  <si>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</si>
  <si>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</si>
  <si>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</si>
  <si>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</si>
  <si>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</si>
  <si>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</si>
  <si>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</si>
  <si>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</si>
  <si>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</si>
  <si>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</si>
  <si>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</si>
  <si>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</si>
  <si>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</si>
  <si>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</si>
  <si>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</si>
  <si>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</si>
  <si>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</si>
  <si>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</si>
  <si>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</si>
  <si>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</si>
  <si>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</si>
  <si>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</si>
  <si>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</si>
  <si>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</si>
  <si>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</si>
  <si>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</si>
  <si>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</si>
  <si>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</si>
  <si>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</si>
  <si>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</si>
  <si>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</si>
  <si>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</si>
  <si>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</si>
  <si>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</si>
  <si>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</si>
  <si>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</si>
  <si>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</si>
  <si>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</si>
  <si>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</si>
  <si>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</si>
  <si>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</si>
  <si>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</si>
  <si>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</si>
  <si>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</si>
  <si>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</si>
  <si>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</si>
  <si>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</si>
  <si>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</si>
  <si>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</si>
  <si>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</si>
  <si>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</si>
  <si>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</si>
  <si>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</si>
  <si>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</si>
  <si>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</si>
  <si>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</si>
  <si>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</si>
  <si>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</si>
  <si>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</si>
  <si>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</si>
  <si>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</si>
  <si>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</si>
  <si>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</si>
  <si>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</si>
  <si>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</si>
  <si>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</si>
  <si>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</si>
  <si>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</si>
  <si>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</si>
  <si>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</si>
  <si>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</si>
  <si>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</si>
  <si>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</si>
  <si>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</si>
  <si>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</si>
  <si>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</si>
  <si>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</si>
  <si>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</si>
  <si>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</si>
  <si>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</si>
  <si>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</si>
  <si>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</si>
  <si>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</si>
  <si>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</si>
  <si>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</si>
  <si>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</si>
  <si>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</si>
  <si>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</si>
  <si>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</si>
  <si>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</si>
  <si>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</si>
  <si>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</si>
  <si>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</si>
  <si>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</si>
  <si>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</si>
  <si>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</si>
  <si>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</si>
  <si>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</si>
  <si>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</si>
  <si>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</si>
  <si>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</si>
  <si>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</si>
  <si>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</si>
  <si>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</si>
  <si>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</si>
  <si>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</si>
  <si>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</si>
  <si>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</si>
  <si>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</si>
  <si>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</si>
  <si>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</si>
  <si>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</si>
  <si>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</si>
  <si>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</si>
  <si>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</si>
  <si>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</si>
  <si>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</si>
  <si>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</si>
  <si>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</si>
  <si>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</si>
  <si>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</si>
  <si>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</si>
  <si>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</si>
  <si>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</si>
  <si>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</si>
  <si>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</si>
  <si>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</si>
  <si>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</si>
  <si>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</si>
  <si>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</si>
  <si>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</si>
  <si>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</si>
  <si>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</si>
  <si>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</si>
  <si>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</si>
  <si>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</si>
  <si>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</si>
  <si>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</si>
  <si>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</si>
  <si>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</si>
  <si>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</si>
  <si>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</si>
  <si>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</si>
  <si>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</si>
  <si>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</si>
  <si>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</si>
  <si>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</si>
  <si>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</si>
  <si>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</si>
  <si>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</si>
  <si>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</si>
  <si>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</si>
  <si>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</si>
  <si>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</si>
  <si>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</si>
  <si>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</si>
  <si>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</si>
  <si>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</si>
  <si>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</si>
  <si>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</si>
  <si>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</si>
  <si>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</si>
  <si>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</si>
  <si>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</si>
  <si>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</si>
  <si>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</si>
  <si>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</si>
  <si>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</si>
  <si>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</si>
  <si>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</si>
  <si>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</si>
  <si>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</si>
  <si>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</si>
  <si>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</si>
  <si>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</si>
  <si>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</si>
  <si>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</si>
  <si>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</si>
  <si>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</si>
  <si>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</si>
  <si>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</si>
  <si>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</si>
  <si>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</si>
  <si>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</si>
  <si>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</si>
  <si>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</si>
  <si>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</si>
  <si>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</si>
  <si>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</si>
  <si>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</si>
  <si>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</si>
  <si>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</si>
  <si>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</si>
  <si>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</si>
  <si>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</si>
  <si>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</si>
  <si>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</si>
  <si>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</si>
  <si>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</si>
  <si>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</si>
  <si>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</si>
  <si>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</si>
  <si>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</si>
  <si>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</si>
  <si>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</si>
  <si>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</si>
  <si>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</si>
  <si>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</si>
  <si>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</si>
  <si>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</si>
  <si>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</si>
  <si>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</si>
  <si>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</si>
  <si>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</si>
  <si>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</si>
  <si>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</si>
  <si>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</si>
  <si>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</si>
  <si>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</si>
  <si>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</si>
  <si>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</si>
  <si>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</si>
  <si>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</si>
  <si>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</si>
  <si>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</si>
  <si>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</si>
  <si>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</si>
  <si>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</si>
  <si>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</si>
  <si>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</si>
  <si>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</si>
  <si>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</si>
  <si>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</si>
  <si>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</si>
  <si>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</si>
  <si>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</si>
  <si>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</si>
  <si>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</si>
  <si>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</si>
  <si>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</si>
  <si>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</si>
  <si>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</si>
  <si>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</si>
  <si>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</si>
  <si>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</si>
  <si>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</si>
  <si>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</si>
  <si>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</si>
  <si>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</si>
  <si>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</si>
  <si>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</si>
  <si>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</si>
  <si>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</si>
  <si>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</si>
  <si>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</si>
  <si>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</si>
  <si>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</si>
  <si>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</si>
  <si>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</si>
  <si>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</si>
  <si>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</si>
  <si>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</si>
  <si>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</si>
  <si>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</si>
  <si>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</si>
  <si>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</si>
  <si>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</si>
  <si>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</si>
  <si>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</si>
  <si>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</si>
  <si>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</si>
  <si>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</si>
  <si>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</si>
  <si>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</si>
  <si>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</si>
  <si>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</si>
  <si>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</si>
  <si>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</si>
  <si>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</si>
  <si>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</si>
  <si>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</si>
  <si>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</si>
  <si>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</si>
  <si>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</si>
  <si>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</si>
  <si>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</si>
  <si>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</si>
  <si>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</si>
  <si>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</si>
  <si>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</si>
  <si>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</si>
  <si>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</si>
  <si>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</si>
  <si>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</si>
  <si>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</si>
  <si>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</si>
  <si>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</si>
  <si>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</si>
  <si>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</si>
  <si>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</si>
  <si>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</si>
  <si>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</si>
  <si>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</si>
  <si>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</si>
  <si>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</si>
  <si>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</si>
  <si>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</si>
  <si>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</si>
  <si>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</si>
  <si>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</si>
  <si>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</si>
  <si>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</si>
  <si>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</si>
  <si>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</si>
  <si>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</si>
  <si>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</si>
  <si>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</si>
  <si>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</si>
  <si>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</si>
  <si>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</si>
  <si>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</si>
  <si>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</si>
  <si>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</si>
  <si>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</si>
  <si>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</si>
  <si>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</si>
  <si>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</si>
  <si>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</si>
  <si>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</si>
  <si>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</si>
  <si>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</si>
  <si>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</si>
  <si>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</si>
  <si>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</si>
  <si>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</si>
  <si>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</si>
  <si>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</si>
  <si>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</si>
  <si>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</si>
  <si>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</si>
  <si>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</si>
  <si>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</si>
  <si>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</si>
  <si>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</si>
  <si>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</si>
  <si>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</si>
  <si>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</si>
  <si>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</si>
  <si>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</si>
  <si>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</si>
  <si>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</si>
  <si>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</si>
  <si>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</si>
  <si>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</si>
  <si>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</si>
  <si>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</si>
  <si>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</si>
  <si>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</si>
  <si>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</si>
  <si>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</si>
  <si>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</si>
  <si>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</si>
  <si>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</si>
  <si>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</si>
  <si>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</si>
  <si>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</si>
  <si>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</si>
  <si>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</si>
  <si>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</si>
  <si>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</si>
  <si>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</si>
  <si>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</si>
  <si>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</si>
  <si>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</si>
  <si>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</si>
  <si>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</si>
  <si>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</si>
  <si>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</si>
  <si>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</si>
  <si>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</si>
  <si>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</si>
  <si>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</si>
  <si>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</si>
  <si>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</si>
  <si>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</si>
  <si>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</si>
  <si>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</si>
  <si>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</si>
  <si>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</si>
  <si>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</si>
  <si>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</si>
  <si>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</si>
  <si>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</si>
  <si>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</si>
  <si>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</si>
  <si>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</si>
  <si>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</si>
  <si>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</si>
  <si>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</si>
  <si>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</si>
  <si>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</si>
  <si>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</si>
  <si>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</si>
  <si>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</si>
  <si>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</si>
  <si>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</si>
  <si>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</si>
  <si>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</si>
  <si>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</si>
  <si>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</si>
  <si>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</si>
  <si>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</si>
  <si>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</si>
  <si>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</si>
  <si>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</si>
  <si>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</si>
  <si>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</si>
  <si>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</si>
  <si>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</si>
  <si>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</si>
  <si>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</si>
  <si>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</si>
  <si>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</si>
  <si>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</si>
  <si>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</si>
  <si>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</si>
  <si>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</si>
  <si>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</si>
  <si>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</si>
  <si>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</si>
  <si>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</si>
  <si>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</si>
  <si>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</si>
  <si>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</si>
  <si>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</si>
  <si>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</si>
  <si>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</si>
  <si>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</si>
  <si>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</si>
  <si>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</si>
  <si>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</si>
  <si>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</si>
  <si>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</si>
  <si>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</si>
  <si>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</si>
  <si>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</si>
  <si>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</si>
  <si>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</si>
  <si>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</si>
  <si>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</si>
  <si>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</si>
  <si>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</si>
  <si>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</si>
  <si>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</si>
  <si>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</si>
  <si>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</si>
  <si>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</si>
  <si>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</si>
  <si>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</si>
  <si>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</si>
  <si>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</si>
  <si>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</si>
  <si>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</si>
  <si>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</si>
  <si>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</si>
  <si>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</si>
  <si>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</si>
  <si>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</si>
  <si>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</si>
  <si>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</si>
  <si>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</si>
  <si>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</si>
  <si>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</si>
  <si>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</si>
  <si>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</si>
  <si>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</si>
  <si>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</si>
  <si>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</si>
  <si>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</si>
  <si>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</si>
  <si>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</si>
  <si>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</si>
  <si>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</si>
  <si>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</si>
  <si>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</si>
  <si>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</si>
  <si>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</si>
  <si>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</si>
  <si>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</si>
  <si>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</si>
  <si>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</si>
  <si>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</si>
  <si>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</si>
  <si>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</si>
  <si>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</si>
  <si>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</si>
  <si>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</si>
  <si>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</si>
  <si>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</si>
  <si>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</si>
  <si>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</si>
  <si>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</si>
  <si>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</si>
  <si>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</si>
  <si>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</si>
  <si>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</si>
  <si>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</si>
  <si>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</si>
  <si>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</si>
  <si>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</si>
  <si>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</si>
  <si>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</si>
  <si>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</si>
  <si>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</si>
  <si>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</si>
  <si>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</si>
  <si>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</si>
  <si>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</si>
  <si>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</si>
  <si>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</si>
  <si>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</si>
  <si>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</si>
  <si>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</si>
  <si>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</si>
  <si>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</si>
  <si>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</si>
  <si>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</si>
  <si>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</si>
  <si>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</si>
  <si>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</si>
  <si>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</si>
  <si>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</si>
  <si>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</si>
  <si>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</si>
  <si>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</si>
  <si>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</si>
  <si>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</si>
  <si>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</si>
  <si>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</si>
  <si>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</si>
  <si>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</si>
  <si>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</si>
  <si>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</si>
  <si>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</si>
  <si>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</si>
  <si>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</si>
  <si>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</si>
  <si>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</si>
  <si>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</si>
  <si>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</si>
  <si>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</si>
  <si>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</si>
  <si>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</si>
  <si>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</si>
  <si>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</si>
  <si>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</si>
  <si>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</si>
  <si>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</si>
  <si>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</si>
  <si>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</si>
  <si>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</si>
  <si>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</si>
  <si>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</si>
  <si>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</si>
  <si>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</si>
  <si>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</si>
  <si>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</si>
  <si>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</si>
  <si>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</si>
  <si>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</si>
  <si>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</si>
  <si>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</si>
  <si>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</si>
  <si>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</si>
  <si>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</si>
  <si>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</si>
  <si>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</si>
  <si>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</si>
  <si>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</si>
  <si>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</si>
  <si>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</si>
  <si>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</si>
  <si>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</si>
  <si>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</si>
  <si>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</si>
  <si>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</si>
  <si>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</si>
  <si>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</si>
  <si>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</si>
  <si>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</si>
  <si>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</si>
  <si>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</si>
  <si>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</si>
  <si>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</si>
  <si>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</si>
  <si>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</si>
  <si>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</si>
  <si>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</si>
  <si>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</si>
  <si>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</si>
  <si>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</si>
  <si>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</si>
  <si>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</si>
  <si>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</si>
  <si>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</si>
  <si>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</si>
  <si>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</si>
  <si>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</si>
  <si>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</si>
  <si>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</si>
  <si>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</si>
  <si>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</si>
  <si>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</si>
  <si>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</si>
  <si>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</si>
  <si>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</si>
  <si>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</si>
  <si>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</si>
  <si>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</si>
  <si>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</si>
  <si>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</si>
  <si>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</si>
  <si>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</si>
  <si>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</si>
  <si>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</si>
  <si>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</si>
  <si>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</si>
  <si>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</si>
  <si>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</si>
  <si>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</si>
  <si>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</si>
  <si>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</si>
  <si>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</si>
  <si>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</si>
  <si>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</si>
  <si>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</si>
  <si>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</si>
  <si>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</si>
  <si>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</si>
  <si>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</si>
  <si>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</si>
  <si>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</si>
  <si>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</si>
  <si>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</si>
  <si>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</si>
  <si>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</si>
  <si>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</si>
  <si>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</si>
  <si>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</si>
  <si>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</si>
  <si>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</si>
  <si>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</si>
  <si>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</si>
  <si>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</si>
  <si>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</si>
  <si>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</si>
  <si>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</si>
  <si>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</si>
  <si>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</si>
  <si>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</si>
  <si>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</si>
  <si>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</si>
  <si>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</si>
  <si>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</si>
  <si>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</si>
  <si>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</si>
  <si>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</si>
  <si>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</si>
  <si>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</si>
  <si>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</si>
  <si>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</si>
  <si>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</si>
  <si>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</si>
  <si>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</si>
  <si>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</si>
  <si>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</si>
  <si>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</si>
  <si>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</si>
  <si>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</si>
  <si>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</si>
  <si>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</si>
  <si>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</si>
  <si>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</si>
  <si>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</si>
  <si>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</si>
  <si>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</si>
  <si>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</si>
  <si>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</si>
  <si>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</si>
  <si>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</si>
  <si>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</si>
  <si>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</si>
  <si>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</si>
  <si>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</si>
  <si>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</si>
  <si>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</si>
  <si>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</si>
  <si>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</si>
  <si>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</si>
  <si>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</si>
  <si>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</si>
  <si>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</si>
  <si>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</si>
  <si>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</si>
  <si>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</si>
  <si>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</si>
  <si>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</si>
  <si>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</si>
  <si>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</si>
  <si>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</si>
  <si>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</si>
  <si>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</si>
  <si>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</si>
  <si>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</si>
  <si>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</si>
  <si>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</si>
  <si>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</si>
  <si>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</si>
  <si>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</si>
  <si>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</si>
  <si>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</si>
  <si>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</si>
  <si>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</si>
  <si>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</si>
  <si>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</si>
  <si>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</si>
  <si>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</si>
  <si>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</si>
  <si>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</si>
  <si>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</si>
  <si>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</si>
  <si>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</si>
  <si>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</si>
  <si>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</si>
  <si>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</si>
  <si>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</si>
  <si>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</si>
  <si>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</si>
  <si>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</si>
  <si>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</si>
  <si>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</si>
  <si>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</si>
  <si>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</si>
  <si>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</si>
  <si>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</si>
  <si>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</si>
  <si>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</si>
  <si>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</si>
  <si>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</si>
  <si>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</si>
  <si>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</si>
  <si>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</si>
  <si>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</si>
  <si>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</si>
  <si>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</si>
  <si>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</si>
  <si>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</si>
  <si>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</si>
  <si>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</si>
  <si>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</si>
  <si>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</si>
  <si>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</si>
  <si>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</si>
  <si>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</si>
  <si>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</si>
  <si>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</si>
  <si>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</si>
  <si>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</si>
  <si>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</si>
  <si>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</si>
  <si>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</si>
  <si>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</si>
  <si>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</si>
  <si>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</si>
  <si>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</si>
  <si>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</si>
  <si>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</si>
  <si>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</si>
  <si>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</si>
  <si>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</si>
  <si>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</si>
  <si>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</si>
  <si>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</si>
  <si>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</si>
  <si>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</si>
  <si>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</si>
  <si>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</si>
  <si>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</si>
  <si>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</si>
  <si>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</si>
  <si>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</si>
  <si>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</si>
  <si>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</si>
  <si>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</si>
  <si>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</si>
  <si>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</si>
  <si>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</si>
  <si>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</si>
  <si>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</si>
  <si>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</si>
  <si>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</si>
  <si>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</si>
  <si>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</si>
  <si>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</si>
  <si>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</si>
  <si>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</si>
  <si>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</si>
  <si>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</si>
  <si>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</si>
  <si>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</si>
  <si>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</si>
  <si>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</si>
  <si>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</si>
  <si>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</si>
  <si>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</si>
  <si>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</si>
  <si>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</si>
  <si>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</si>
  <si>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</si>
  <si>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</si>
  <si>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</si>
  <si>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</si>
  <si>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</si>
  <si>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</si>
  <si>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</si>
  <si>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</si>
  <si>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</si>
  <si>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</si>
  <si>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</si>
  <si>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</si>
  <si>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</si>
  <si>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</si>
  <si>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</si>
  <si>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</si>
  <si>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</si>
  <si>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</si>
  <si>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</si>
  <si>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</si>
  <si>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</si>
  <si>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</si>
  <si>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</si>
  <si>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</si>
  <si>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</si>
  <si>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</si>
  <si>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</si>
  <si>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</si>
  <si>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</si>
  <si>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</si>
  <si>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</si>
  <si>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</si>
  <si>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</si>
  <si>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</si>
  <si>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</si>
  <si>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</si>
  <si>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</si>
  <si>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</si>
  <si>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</si>
  <si>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</si>
  <si>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</si>
  <si>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</si>
  <si>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</si>
  <si>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</si>
  <si>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</si>
  <si>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</si>
  <si>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</si>
  <si>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</si>
  <si>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</si>
  <si>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</si>
  <si>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</si>
  <si>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</si>
  <si>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</si>
  <si>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</si>
  <si>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</si>
  <si>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</si>
  <si>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</si>
  <si>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</si>
  <si>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</si>
  <si>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</si>
  <si>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</si>
  <si>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</si>
  <si>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</si>
  <si>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</si>
  <si>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</si>
  <si>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</si>
  <si>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</si>
  <si>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</si>
  <si>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</si>
  <si>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</si>
  <si>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</si>
  <si>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</si>
  <si>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</si>
  <si>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</si>
  <si>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</si>
  <si>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</si>
  <si>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</si>
  <si>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</si>
  <si>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</si>
  <si>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</si>
  <si>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</si>
  <si>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</si>
  <si>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</si>
  <si>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</si>
  <si>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</si>
  <si>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PCM-20251130-00000061</t>
  </si>
  <si>
    <t>EM team on the way 35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</si>
</sst>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328.1098653935187</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45991.058291319445</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45991.058291319445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45991.058291319445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45991.058291319445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45991.058291319445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45991.058291319445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45991.058291319445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45991.058291319445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45991.058291319445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45991.058291319445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45991.058291319445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45991.058291319445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45991.058291319445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45991.058291319445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45991.058291319445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45991.058291319445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45991.058291319445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45991.058291319445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45991.058291319445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45991.058291319445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45991.058291319445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45991.058291319445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45991.058291319445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45991.058291319445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45991.058291319445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45991.058291319445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45991.058291319445</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166.05845335648337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6.6708723379633739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0.30322187500132713</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19114</v>
      </c>
      <c r="E6" s="99"/>
      <c r="F6" s="100"/>
      <c r="G6" s="101">
        <f ca="1">IFERROR(NOW()-F6,"-")</f>
        <v>45991.058291319445</v>
      </c>
      <c r="H6" s="100"/>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45991.058291319445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45991.058291319445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45991.058291319445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45991.058291319445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45991.058291319445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45991.058291319445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45991.058291319445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45991.058291319445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45991.058291319445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45991.058291319445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45991.058291319445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45991.058291319445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45991.058291319445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45991.058291319445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45991.058291319445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45991.058291319445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45991.058291319445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45991.058291319445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45991.058291319445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45991.058291319445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45991.058291319445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45991.058291319445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45991.058291319445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45991.058291319445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45991.058291319445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45991.058291319445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45991.058291319445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45991.058291319445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45991.058291319445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45991.058291319445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45991.058291319445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45991.058291319445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45991.058291319445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45991.058291319445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45991.058291319445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45991.058291319445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45991.058291319445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45991.058291319445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45991.058291319445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45991.058291319445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45991.058291319445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45991.058291319445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45991.058291319445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45991.058291319445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45991.058291319445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45991.058291319445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45991.058291319445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45991.058291319445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45991.058291319445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45991.058291319445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45991.058291319445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45991.058291319445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45991.058291319445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45991.058291319445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45991.058291319445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45991.058291319445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45991.058291319445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45991.058291319445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45991.058291319445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45991.058291319445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45991.058291319445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45991.058291319445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45991.058291319445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45991.058291319445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45991.058291319445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45991.058291319445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45991.058291319445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45991.058291319445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45991.058291319445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45991.058291319445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45991.058291319445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45991.058291319445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45991.058291319445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45991.058291319445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45991.058291319445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45991.058291319445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45991.058291319445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45991.058291319445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45991.058291319445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45991.058291319445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45991.058291319445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45991.058291319445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45991.058291319445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45991.058291319445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45991.058291319445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45991.058291319445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45991.058291319445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45991.058291319445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45991.058291319445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45991.058291319445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45991.058291319445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45991.058291319445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45991.058291319445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45991.058291319445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45991.058291319445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45991.058291319445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45991.058291319445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45991.058291319445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45991.058291319445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45991.058291319445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45991.058291319445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45991.058291319445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45991.058291319445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45991.058291319445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45991.058291319445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45991.058291319445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45991.058291319445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45991.058291319445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45991.058291319445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45991.058291319445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45991.058291319445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45991.058291319445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45991.058291319445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45991.058291319445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45991.058291319445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45991.058291319445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45991.058291319445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45991.058291319445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45991.058291319445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45991.058291319445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45991.058291319445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45991.058291319445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45991.058291319445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45991.058291319445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45991.058291319445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45991.058291319445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45991.058291319445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45991.058291319445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45991.058291319445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45991.058291319445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45991.058291319445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45991.058291319445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45991.058291319445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45991.058291319445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45991.058291319445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45991.058291319445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45991.058291319445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45991.058291319445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45991.058291319445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45991.058291319445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45991.058291319445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45991.058291319445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45991.058291319445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45991.058291319445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45991.058291319445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45991.058291319445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45991.058291319445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45991.058291319445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45991.058291319445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45991.058291319445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45991.058291319445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45991.058291319445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45991.058291319445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45991.058291319445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45991.058291319445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45991.058291319445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45991.058291319445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45991.058291319445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45991.058291319445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45991.058291319445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45991.058291319445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45991.058291319445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45991.058291319445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45991.058291319445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45991.058291319445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45991.058291319445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45991.058291319445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45991.058291319445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45991.058291319445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45991.058291319445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45991.058291319445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45991.058291319445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45991.058291319445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45991.058291319445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45991.058291319445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45991.058291319445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45991.058291319445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45991.058291319445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45991.058291319445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45991.058291319445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45991.058291319445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45991.058291319445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45991.058291319445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45991.058291319445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45991.058291319445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45991.058291319445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45991.058291319445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45991.058291319445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45991.058291319445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45991.058291319445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45991.058291319445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45991.058291319445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45991.058291319445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45991.058291319445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45991.058291319445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45991.058291319445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45991.058291319445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45991.058291319445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45991.058291319445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45991.058291319445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45991.058291319445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45991.058291319445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45991.058291319445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45991.058291319445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45991.058291319445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45991.058291319445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45991.058291319445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45991.058291319445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45991.058291319445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45991.058291319445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45991.058291319445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45991.058291319445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45991.058291319445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45991.058291319445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45991.058291319445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45991.058291319445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45991.058291319445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45991.058291319445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45991.058291319445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45991.058291319445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45991.058291319445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45991.058291319445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45991.058291319445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45991.058291319445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45991.058291319445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45991.058291319445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45991.058291319445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45991.058291319445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45991.058291319445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45991.058291319445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45991.058291319445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45991.058291319445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45991.058291319445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45991.058291319445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45991.058291319445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45991.058291319445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45991.058291319445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45991.058291319445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45991.058291319445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45991.058291319445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45991.058291319445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45991.058291319445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45991.058291319445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45991.058291319445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45991.058291319445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45991.058291319445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45991.058291319445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45991.058291319445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45991.058291319445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45991.058291319445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45991.058291319445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45991.058291319445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45991.058291319445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45991.058291319445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45991.058291319445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45991.058291319445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45991.058291319445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45991.058291319445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45991.058291319445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45991.058291319445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45991.058291319445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45991.058291319445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45991.058291319445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45991.058291319445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45991.058291319445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45991.058291319445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45991.058291319445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45991.058291319445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45991.058291319445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45991.058291319445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45991.058291319445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45991.058291319445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45991.058291319445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45991.058291319445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45991.058291319445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45991.058291319445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45991.058291319445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45991.058291319445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45991.058291319445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45991.058291319445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45991.058291319445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45991.058291319445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45991.058291319445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45991.058291319445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45991.058291319445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45991.058291319445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45991.058291319445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45991.058291319445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45991.058291319445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45991.058291319445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45991.058291319445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45991.058291319445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45991.058291319445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45991.058291319445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45991.058291319445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45991.058291319445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45991.058291319445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45991.058291319445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45991.058291319445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45991.058291319445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45991.058291319445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45991.058291319445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45991.058291319445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45991.058291319445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45991.058291319445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45991.058291319445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45991.058291319445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45991.058291319445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45991.058291319445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45991.058291319445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45991.058291319445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45991.058291319445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45991.058291319445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45991.058291319445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45991.058291319445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45991.058291319445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45991.058291319445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45991.058291319445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45991.058291319445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45991.058291319445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45991.058291319445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45991.058291319445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45991.058291319445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45991.058291319445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45991.058291319445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45991.058291319445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45991.058291319445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45991.058291319445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45991.058291319445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45991.058291319445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45991.058291319445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45991.058291319445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45991.058291319445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45991.058291319445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45991.058291319445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45991.058291319445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45991.058291319445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45991.058291319445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45991.058291319445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45991.058291319445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45991.058291319445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45991.058291319445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45991.058291319445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45991.058291319445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45991.058291319445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45991.058291319445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45991.058291319445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45991.058291319445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45991.058291319445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45991.058291319445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45991.058291319445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45991.058291319445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45991.058291319445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45991.058291319445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45991.058291319445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45991.058291319445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45991.058291319445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45991.058291319445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45991.058291319445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45991.058291319445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45991.058291319445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45991.058291319445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45991.058291319445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45991.058291319445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45991.058291319445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45991.058291319445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45991.058291319445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45991.058291319445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45991.058291319445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45991.058291319445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45991.058291319445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45991.058291319445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45991.058291319445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45991.058291319445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45991.058291319445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45991.058291319445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45991.058291319445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45991.058291319445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45991.058291319445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45991.058291319445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45991.058291319445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45991.058291319445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45991.058291319445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45991.058291319445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45991.058291319445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45991.058291319445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45991.058291319445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45991.058291319445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45991.058291319445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45991.058291319445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45991.058291319445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45991.058291319445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45991.058291319445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45991.058291319445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45991.058291319445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45991.058291319445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45991.058291319445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45991.058291319445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45991.058291319445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45991.058291319445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45991.058291319445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45991.058291319445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45991.058291319445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45991.058291319445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45991.058291319445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45991.058291319445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45991.058291319445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45991.058291319445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45991.058291319445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45991.058291319445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45991.058291319445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45991.058291319445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45991.058291319445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45991.058291319445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45991.058291319445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45991.058291319445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45991.058291319445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45991.058291319445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45991.058291319445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45991.058291319445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45991.058291319445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45991.058291319445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45991.058291319445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45991.058291319445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45991.058291319445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45991.058291319445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45991.058291319445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45991.058291319445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45991.058291319445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45991.058291319445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45991.058291319445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45991.058291319445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45991.058291319445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45991.058291319445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45991.058291319445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45991.058291319445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45991.058291319445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45991.058291319445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45991.058291319445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45991.058291319445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45991.058291319445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45991.058291319445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45991.058291319445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45991.058291319445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45991.058291319445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45991.058291319445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45991.058291319445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45991.058291319445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45991.058291319445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45991.058291319445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45991.058291319445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45991.058291319445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45991.058291319445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45991.058291319445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45991.058291319445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45991.058291319445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45991.058291319445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45991.058291319445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45991.058291319445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45991.058291319445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45991.058291319445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45991.058291319445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45991.058291319445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45991.058291319445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45991.058291319445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45991.058291319445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45991.058291319445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45991.058291319445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45991.058291319445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45991.058291319445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45991.058291319445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45991.058291319445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45991.058291319445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45991.058291319445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45991.058291319445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45991.058291319445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45991.058291319445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45991.058291319445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45991.058291319445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45991.058291319445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45991.058291319445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45991.058291319445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45991.058291319445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45991.058291319445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45991.058291319445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45991.058291319445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45991.058291319445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45991.058291319445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45991.058291319445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45991.058291319445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45991.058291319445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45991.058291319445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45991.058291319445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45991.058291319445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45991.058291319445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45991.058291319445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45991.058291319445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45991.058291319445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45991.058291319445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45991.058291319445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45991.058291319445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45991.058291319445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45991.058291319445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45991.058291319445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45991.058291319445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45991.058291319445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45991.058291319445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45991.058291319445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45991.058291319445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45991.058291319445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45991.058291319445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45991.058291319445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45991.058291319445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45991.058291319445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45991.058291319445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45991.058291319445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45991.058291319445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45991.058291319445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45991.058291319445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45991.058291319445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45991.058291319445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45991.058291319445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45991.058291319445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45991.058291319445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45991.058291319445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45991.058291319445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45991.058291319445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45991.058291319445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45991.058291319445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45991.058291319445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45991.058291319445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45991.058291319445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45991.058291319445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45991.058291319445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45991.058291319445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45991.058291319445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45991.058291319445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45991.058291319445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45991.058291319445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45991.058291319445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45991.058291319445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45991.058291319445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45991.058291319445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45991.058291319445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45991.058291319445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45991.058291319445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45991.058291319445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45991.058291319445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45991.058291319445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45991.058291319445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45991.058291319445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45991.058291319445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45991.058291319445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45991.058291319445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45991.058291319445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45991.058291319445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45991.058291319445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45991.058291319445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45991.058291319445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45991.058291319445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45991.058291319445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45991.058291319445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45991.058291319445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45991.058291319445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45991.058291319445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45991.058291319445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45991.058291319445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45991.058291319445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45991.058291319445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45991.058291319445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45991.058291319445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45991.058291319445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45991.058291319445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45991.058291319445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45991.058291319445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45991.058291319445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45991.058291319445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45991.058291319445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45991.058291319445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45991.058291319445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45991.058291319445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45991.058291319445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45991.058291319445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45991.058291319445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45991.058291319445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45991.058291319445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45991.058291319445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45991.058291319445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45991.058291319445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45991.058291319445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45991.058291319445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45991.058291319445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45991.058291319445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45991.058291319445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45991.058291319445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45991.058291319445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45991.058291319445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45991.058291319445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45991.058291319445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45991.058291319445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45991.058291319445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45991.058291319445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45991.058291319445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45991.058291319445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45991.058291319445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45991.058291319445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45991.058291319445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45991.058291319445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45991.058291319445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45991.058291319445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45991.058291319445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45991.058291319445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45991.058291319445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45991.058291319445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45991.058291319445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45991.058291319445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45991.058291319445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45991.058291319445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45991.058291319445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45991.058291319445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45991.058291319445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45991.058291319445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45991.058291319445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45991.058291319445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45991.058291319445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45991.058291319445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45991.058291319445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45991.058291319445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45991.058291319445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45991.058291319445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45991.058291319445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45991.058291319445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45991.058291319445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45991.058291319445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45991.058291319445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45991.058291319445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45991.058291319445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45991.058291319445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45991.058291319445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45991.058291319445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45991.058291319445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45991.058291319445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45991.058291319445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45991.058291319445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45991.058291319445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45991.058291319445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45991.058291319445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45991.058291319445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45991.058291319445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45991.058291319445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45991.058291319445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45991.058291319445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45991.058291319445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45991.058291319445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45991.058291319445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45991.058291319445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45991.058291319445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45991.058291319445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45991.058291319445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45991.058291319445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45991.058291319445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45991.058291319445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45991.058291319445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45991.058291319445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45991.058291319445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45991.058291319445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45991.058291319445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45991.058291319445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45991.058291319445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45991.058291319445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45991.058291319445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45991.058291319445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45991.058291319445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45991.058291319445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45991.058291319445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45991.058291319445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45991.058291319445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45991.058291319445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45991.058291319445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45991.058291319445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45991.058291319445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45991.058291319445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45991.058291319445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45991.058291319445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45991.058291319445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45991.058291319445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45991.058291319445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45991.058291319445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45991.058291319445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45991.058291319445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45991.058291319445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45991.058291319445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45991.058291319445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45991.058291319445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45991.058291319445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45991.058291319445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45991.058291319445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45991.058291319445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45991.058291319445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45991.058291319445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45991.058291319445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45991.058291319445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45991.058291319445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45991.058291319445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45991.058291319445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45991.058291319445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45991.058291319445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45991.058291319445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45991.058291319445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45991.058291319445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45991.058291319445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45991.058291319445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45991.058291319445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45991.058291319445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45991.058291319445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45991.058291319445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45991.058291319445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45991.058291319445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45991.058291319445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45991.058291319445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45991.058291319445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45991.058291319445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45991.058291319445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45991.058291319445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45991.058291319445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45991.058291319445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45991.058291319445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45991.058291319445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45991.058291319445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45991.058291319445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45991.058291319445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45991.058291319445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45991.058291319445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45991.058291319445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45991.058291319445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45991.058291319445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45991.058291319445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45991.058291319445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45991.058291319445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45991.058291319445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45991.058291319445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45991.058291319445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45991.058291319445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45991.058291319445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45991.058291319445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45991.058291319445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45991.058291319445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45991.058291319445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45991.058291319445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45991.058291319445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45991.058291319445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45991.058291319445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45991.058291319445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45991.058291319445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45991.058291319445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45991.058291319445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45991.058291319445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45991.058291319445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45991.058291319445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45991.058291319445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45991.058291319445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45991.058291319445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45991.058291319445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45991.058291319445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45991.058291319445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45991.058291319445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45991.058291319445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45991.058291319445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45991.058291319445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45991.058291319445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45991.058291319445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45991.058291319445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45991.058291319445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45991.058291319445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45991.058291319445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45991.058291319445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45991.058291319445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45991.058291319445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45991.058291319445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45991.058291319445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45991.058291319445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45991.058291319445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45991.058291319445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45991.058291319445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45991.058291319445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45991.058291319445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45991.058291319445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45991.058291319445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45991.058291319445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45991.058291319445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45991.058291319445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45991.058291319445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45991.058291319445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45991.058291319445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45991.058291319445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45991.058291319445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45991.058291319445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45991.058291319445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45991.058291319445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45991.058291319445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45991.058291319445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45991.058291319445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45991.058291319445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45991.058291319445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45991.058291319445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45991.058291319445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45991.058291319445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45991.058291319445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45991.058291319445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45991.058291319445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45991.058291319445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45991.058291319445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45991.058291319445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45991.058291319445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45991.058291319445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45991.058291319445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45991.058291319445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45991.058291319445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45991.058291319445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45991.058291319445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45991.058291319445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45991.058291319445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45991.058291319445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45991.058291319445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45991.058291319445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45991.058291319445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45991.058291319445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45991.058291319445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45991.058291319445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45991.058291319445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45991.058291319445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45991.058291319445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45991.058291319445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45991.058291319445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45991.058291319445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45991.058291319445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45991.058291319445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45991.058291319445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45991.058291319445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45991.058291319445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45991.058291319445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45991.058291319445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45991.058291319445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45991.058291319445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45991.058291319445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45991.058291319445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45991.058291319445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45991.058291319445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45991.058291319445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45991.058291319445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45991.058291319445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45991.058291319445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45991.058291319445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45991.058291319445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45991.058291319445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45991.058291319445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45991.058291319445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45991.058291319445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45991.058291319445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45991.058291319445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45991.058291319445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45991.058291319445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45991.058291319445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45991.058291319445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45991.058291319445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45991.058291319445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45991.058291319445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45991.058291319445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45991.058291319445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45991.058291319445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45991.058291319445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45991.058291319445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45991.058291319445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45991.058291319445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45991.058291319445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45991.058291319445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45991.058291319445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45991.058291319445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45991.058291319445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45991.058291319445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45991.058291319445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45991.058291319445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45991.058291319445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45991.058291319445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45991.058291319445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45991.058291319445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45991.058291319445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45991.058291319445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45991.058291319445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45991.058291319445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45991.058291319445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45991.058291319445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45991.058291319445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45991.058291319445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45991.058291319445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45991.058291319445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45991.058291319445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45991.058291319445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45991.058291319445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45991.058291319445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45991.058291319445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45991.058291319445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45991.058291319445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45991.058291319445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45991.058291319445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45991.058291319445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45991.058291319445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45991.058291319445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45991.058291319445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45991.058291319445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45991.058291319445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45991.058291319445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45991.058291319445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45991.058291319445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45991.058291319445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45991.058291319445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45991.058291319445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45991.058291319445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45991.058291319445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45991.058291319445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45991.058291319445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45991.058291319445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45991.058291319445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45991.058291319445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45991.058291319445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45991.058291319445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45991.058291319445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45991.058291319445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45991.058291319445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45991.058291319445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45991.058291319445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45991.058291319445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45991.058291319445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45991.058291319445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45991.058291319445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45991.058291319445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45991.058291319445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45991.058291319445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45991.058291319445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45991.058291319445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45991.058291319445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45991.058291319445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45991.058291319445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45991.058291319445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45991.058291319445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45991.058291319445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45991.058291319445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45991.058291319445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45991.058291319445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45991.058291319445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45991.058291319445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45991.058291319445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45991.058291319445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45991.058291319445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45991.058291319445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45991.058291319445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45991.058291319445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45991.058291319445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45991.058291319445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45991.058291319445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45991.058291319445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45991.058291319445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45991.058291319445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45991.058291319445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45991.058291319445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45991.058291319445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45991.058291319445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45991.058291319445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45991.058291319445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45991.058291319445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45991.058291319445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45991.058291319445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45991.058291319445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45991.058291319445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45991.058291319445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45991.058291319445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45991.058291319445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45991.058291319445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45991.058291319445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45991.058291319445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45991.058291319445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45991.058291319445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45991.058291319445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45991.058291319445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45991.058291319445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45991.058291319445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45991.058291319445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45991.058291319445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45991.058291319445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45991.058291319445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45991.058291319445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45991.058291319445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45991.058291319445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45991.058291319445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45991.058291319445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45991.058291319445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45991.058291319445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45991.058291319445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45991.058291319445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45991.058291319445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45991.058291319445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45991.058291319445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45991.058291319445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45991.058291319445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45991.058291319445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45991.058291319445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45991.058291319445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45991.058291319445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45991.058291319445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45991.058291319445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45991.058291319445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45991.058291319445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45991.058291319445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45991.058291319445</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287.57757372684864</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41" ca="1" si="0">IFERROR(NOW()-F3,"")</f>
        <v>45991.058291319445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45991.058291319445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45991.058291319445</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45991.058291319445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45991.058291319445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45991.058291319445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45991.058291319445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45991.058291319445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45991.058291319445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45991.058291319445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45991.058291319445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45991.058291319445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45991.058291319445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45991.058291319445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45991.058291319445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45991.058291319445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45991.058291319445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45991.058291319445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45991.058291319445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45991.058291319445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45991.058291319445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45991.058291319445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45991.058291319445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45991.058291319445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45991.058291319445</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45991.058291319445</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45991.058291319445</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45991.058291319445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45991.058291319445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45991.058291319445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45991.058291319445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45991.058291319445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45991.058291319445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45991.058291319445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45991.058291319445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45991.058291319445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45991.058291319445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45991.058291319445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45991.058291319445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45991.058291319445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45991.058291319445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45991.058291319445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45991.058291319445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45991.058291319445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45991.058291319445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45991.058291319445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45991.058291319445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45991.058291319445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45991.058291319445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45991.058291319445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45991.058291319445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45991.058291319445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45991.058291319445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45991.058291319445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45991.058291319445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45991.058291319445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45991.058291319445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45991.058291319445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45991.058291319445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45991.058291319445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45991.058291319445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45991.058291319445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45991.058291319445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45991.058291319445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45991.058291319445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45991.058291319445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45991.058291319445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45991.058291319445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45991.058291319445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45991.058291319445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45991.058291319445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45991.058291319445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45991.058291319445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45991.058291319445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45991.058291319445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45991.058291319445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45991.058291319445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45991.058291319445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45991.058291319445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45991.058291319445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45991.058291319445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45991.058291319445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45991.058291319445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45991.058291319445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45991.058291319445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45991.058291319445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45991.058291319445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45991.058291319445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45991.058291319445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45991.058291319445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45991.058291319445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45991.058291319445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45991.058291319445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45991.058291319445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45991.058291319445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45991.058291319445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45991.058291319445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45991.058291319445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45991.058291319445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45991.058291319445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45991.058291319445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45991.058291319445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45991.058291319445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45991.058291319445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45991.058291319445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45991.058291319445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45991.058291319445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45991.058291319445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45991.058291319445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45991.058291319445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45991.058291319445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45991.058291319445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45991.058291319445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45991.058291319445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45991.058291319445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45991.058291319445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45991.058291319445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45991.058291319445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45991.058291319445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45991.058291319445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45991.058291319445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45991.058291319445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45991.058291319445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45991.058291319445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45991.058291319445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45991.058291319445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45991.058291319445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45991.058291319445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45991.058291319445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45991.058291319445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45991.058291319445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45991.058291319445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45991.058291319445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45991.058291319445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45991.058291319445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45991.058291319445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45991.058291319445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45991.058291319445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45991.058291319445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45991.058291319445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45991.058291319445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45991.058291319445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45991.058291319445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45991.058291319445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45991.058291319445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45991.058291319445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45991.058291319445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45991.058291319445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45991.058291319445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45991.058291319445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45991.058291319445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45991.058291319445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45991.058291319445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45991.058291319445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45991.058291319445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45991.058291319445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45991.058291319445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45991.058291319445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45991.058291319445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45991.058291319445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45991.058291319445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45991.058291319445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45991.058291319445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45991.058291319445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45991.058291319445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45991.058291319445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45991.058291319445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45991.058291319445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45991.058291319445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45991.058291319445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45991.058291319445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45991.058291319445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45991.058291319445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45991.058291319445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45991.058291319445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45991.058291319445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45991.058291319445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45991.058291319445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45991.058291319445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45991.058291319445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45991.058291319445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45991.058291319445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45991.058291319445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45991.058291319445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45991.058291319445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45991.058291319445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45991.058291319445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45991.058291319445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45991.058291319445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45991.058291319445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45991.058291319445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45991.058291319445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45991.058291319445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45991.058291319445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45991.058291319445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45991.058291319445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45991.058291319445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45991.058291319445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45991.058291319445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45991.058291319445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45991.058291319445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45991.058291319445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45991.058291319445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45991.058291319445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45991.058291319445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45991.058291319445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45991.058291319445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45991.058291319445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45991.058291319445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45991.058291319445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45991.058291319445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45991.058291319445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45991.058291319445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45991.058291319445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45991.058291319445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45991.058291319445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45991.058291319445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45991.058291319445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45991.058291319445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45991.058291319445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45991.058291319445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45991.058291319445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45991.058291319445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45991.058291319445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45991.058291319445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45991.058291319445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45991.058291319445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45991.058291319445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45991.058291319445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45991.058291319445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45991.058291319445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45991.058291319445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45991.058291319445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45991.058291319445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45991.058291319445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45991.058291319445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45991.058291319445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45991.058291319445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45991.058291319445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45991.058291319445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45991.058291319445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45991.058291319445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45991.058291319445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45991.058291319445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45991.058291319445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45991.058291319445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45991.058291319445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45991.058291319445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45991.058291319445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45991.058291319445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45991.058291319445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45991.058291319445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45991.058291319445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45991.058291319445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45991.058291319445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45991.058291319445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45991.058291319445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45991.058291319445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45991.058291319445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45991.058291319445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45991.058291319445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45991.058291319445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45991.058291319445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45991.058291319445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45991.058291319445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45991.058291319445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45991.058291319445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45991.058291319445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45991.058291319445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45991.058291319445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45991.058291319445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45991.058291319445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45991.058291319445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45991.058291319445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45991.058291319445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45991.058291319445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45991.058291319445</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99.226231134256523</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64.869414004628197</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42.397180208332429</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9.684992708331265</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8">
        <f ca="1">IFERROR(NOW()-F6,"")</f>
        <v>7.8383912034041714E-2</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33375</v>
      </c>
      <c r="E7" s="37" t="s">
        <v>39106</v>
      </c>
      <c r="F7" s="38">
        <v>45991.039803240739</v>
      </c>
      <c r="G7" s="138">
        <f ca="1">IFERROR(NOW()-F7,"")</f>
        <v>1.8488078705559019E-2</v>
      </c>
      <c r="H7" s="38">
        <v>45990.989039351851</v>
      </c>
      <c r="I7" s="37" t="str">
        <f>IFERROR(VLOOKUP(D7,DB!A:F,6,0),"")</f>
        <v>SCECO</v>
      </c>
      <c r="J7" s="37" t="str">
        <f>IFERROR(VLOOKUP(D7,DB!A:G,7,0),"")</f>
        <v>Weak</v>
      </c>
      <c r="K7" s="37" t="s">
        <v>39211</v>
      </c>
      <c r="L7" s="37" t="str">
        <f>IFERROR(VLOOKUP(D7,DB!A:I,9,0),"")</f>
        <v>Latis</v>
      </c>
    </row>
    <row r="8" spans="1:13">
      <c r="A8" s="37"/>
      <c r="B8" s="37" t="str">
        <f>IFERROR(VLOOKUP(D8,DB!A:K,11,0),"")</f>
        <v/>
      </c>
      <c r="C8" s="37"/>
      <c r="D8" s="106"/>
      <c r="E8" s="37"/>
      <c r="F8" s="38"/>
      <c r="G8" s="138">
        <f ca="1">IFERROR(NOW()-F8,"")</f>
        <v>45991.058291319445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45991.058291319445</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45991.058291319445</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45991.058291319445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45991.058291319445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45991.058291319445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45991.058291319445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45991.058291319445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45991.058291319445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45991.058291319445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45991.058291319445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45991.058291319445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45991.058291319445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45991.058291319445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45991.058291319445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45991.058291319445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45991.058291319445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45991.058291319445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45991.058291319445</v>
      </c>
      <c r="H26" s="38"/>
      <c r="I26" s="37" t="str">
        <f>IFERROR(VLOOKUP(D26,DB!A:F,6,0),"")</f>
        <v/>
      </c>
      <c r="J26" s="37" t="str">
        <f>IFERROR(VLOOKUP(D26,DB!A:G,7,0),"")</f>
        <v/>
      </c>
      <c r="K26" s="37"/>
      <c r="L26" s="37" t="str">
        <f>IFERROR(VLOOKUP(D26,DB!A:I,9,0),"")</f>
        <v/>
      </c>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45991.058291319445</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45991.058291319445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45991.058291319445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45991.058291319445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45991.058291319445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45991.058291319445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45991.058291319445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45991.058291319445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45991.058291319445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45991.058291319445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45991.058291319445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45991.058291319445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45991.058291319445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45991.058291319445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45991.058291319445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45991.058291319445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45991.058291319445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45991.058291319445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45991.058291319445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45991.058291319445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45991.058291319445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45991.058291319445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45991.058291319445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45991.058291319445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45991.058291319445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45991.058291319445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45991.058291319445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45991.058291319445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45991.058291319445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45991.058291319445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45991.058291319445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45991.058291319445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45991.058291319445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45991.058291319445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45991.058291319445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45991.058291319445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45991.058291319445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45991.058291319445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45991.058291319445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45991.058291319445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45991.058291319445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45991.058291319445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45991.058291319445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45991.058291319445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45991.058291319445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45991.058291319445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45991.058291319445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45991.058291319445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45991.058291319445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45991.058291319445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45991.058291319445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45991.058291319445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45991.058291319445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45991.058291319445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45991.058291319445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45991.058291319445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45991.058291319445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45991.058291319445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45991.058291319445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45991.058291319445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45991.058291319445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45991.058291319445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45991.058291319445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45991.058291319445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45991.058291319445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45991.058291319445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45991.058291319445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45991.058291319445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45991.058291319445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45991.058291319445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45991.058291319445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45991.058291319445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45991.058291319445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45991.058291319445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45991.058291319445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45991.058291319445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45991.058291319445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45991.058291319445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45991.058291319445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45991.058291319445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45991.058291319445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45991.058291319445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45991.058291319445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45991.058291319445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45991.058291319445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45991.058291319445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45991.058291319445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45991.058291319445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45991.058291319445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45991.058291319445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45991.058291319445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45991.058291319445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45991.058291319445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45991.058291319445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45991.058291319445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45991.058291319445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45991.058291319445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45991.058291319445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45991.058291319445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45991.058291319445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45991.058291319445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45991.058291319445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45991.058291319445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45991.058291319445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45991.058291319445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45991.058291319445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45991.058291319445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45991.058291319445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45991.058291319445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45991.058291319445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45991.058291319445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45991.058291319445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45991.058291319445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45991.058291319445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45991.058291319445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45991.058291319445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45991.058291319445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45991.058291319445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45991.058291319445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45991.058291319445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45991.058291319445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45991.058291319445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45991.058291319445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45991.058291319445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45991.058291319445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45991.058291319445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45991.058291319445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45991.058291319445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45991.058291319445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45991.058291319445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45991.058291319445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45991.058291319445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45991.058291319445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45991.058291319445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45991.058291319445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45991.058291319445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45991.058291319445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45991.058291319445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45991.058291319445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45991.058291319445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45991.058291319445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45991.058291319445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45991.058291319445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45991.058291319445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45991.058291319445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45991.058291319445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45991.058291319445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45991.058291319445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45991.058291319445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45991.058291319445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45991.058291319445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45991.058291319445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45991.058291319445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45991.058291319445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45991.058291319445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45991.058291319445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45991.058291319445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45991.058291319445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45991.058291319445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45991.058291319445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45991.058291319445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45991.058291319445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45991.058291319445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45991.058291319445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45991.058291319445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45991.058291319445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45991.058291319445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45991.058291319445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45991.058291319445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45991.058291319445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45991.058291319445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45991.058291319445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45991.058291319445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45991.058291319445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45991.058291319445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45991.058291319445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45991.058291319445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45991.058291319445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45991.058291319445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45991.058291319445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45991.058291319445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45991.058291319445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45991.058291319445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45991.058291319445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45991.058291319445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45991.058291319445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45991.058291319445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45991.058291319445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45991.058291319445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45991.058291319445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45991.058291319445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45991.058291319445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45991.058291319445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45991.058291319445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45991.058291319445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45991.058291319445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45991.058291319445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45991.058291319445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45991.058291319445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45991.058291319445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45991.058291319445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45991.058291319445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45991.058291319445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45991.058291319445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45991.058291319445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45991.058291319445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45991.058291319445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45991.058291319445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45991.058291319445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45991.058291319445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45991.058291319445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45991.058291319445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45991.058291319445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45991.058291319445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45991.058291319445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45991.058291319445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45991.058291319445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45991.058291319445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45991.058291319445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45991.058291319445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45991.058291319445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45991.058291319445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45991.058291319445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45991.058291319445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45991.058291319445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45991.058291319445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45991.058291319445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45991.058291319445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45991.058291319445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45991.058291319445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45991.058291319445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45991.058291319445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45991.058291319445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45991.058291319445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45991.058291319445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45991.058291319445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45991.058291319445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45991.058291319445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45991.058291319445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45991.058291319445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45991.058291319445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45991.058291319445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45991.058291319445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45991.058291319445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45991.058291319445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45991.058291319445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45991.058291319445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45991.058291319445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45991.058291319445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45991.058291319445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45991.058291319445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45991.058291319445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45991.058291319445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45991.058291319445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45991.058291319445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45991.058291319445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45991.058291319445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45991.058291319445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45991.058291319445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45991.058291319445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45991.058291319445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45991.058291319445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45991.058291319445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45991.058291319445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45991.058291319445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45991.058291319445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45991.058291319445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45991.058291319445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45991.058291319445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45991.058291319445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45991.058291319445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45991.058291319445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45991.058291319445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45991.058291319445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45991.058291319445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45991.058291319445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45991.058291319445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45991.058291319445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45991.058291319445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45991.058291319445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45991.058291319445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45991.058291319445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45991.058291319445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45991.058291319445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45991.058291319445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45991.058291319445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45991.058291319445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45991.058291319445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45991.058291319445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45991.058291319445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45991.058291319445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45991.058291319445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45991.058291319445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45991.058291319445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45991.058291319445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45991.058291319445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45991.058291319445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45991.058291319445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45991.058291319445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45991.058291319445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45991.058291319445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45991.058291319445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45991.058291319445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45991.058291319445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45991.058291319445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45991.058291319445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45991.058291319445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45991.058291319445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45991.058291319445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45991.058291319445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45991.058291319445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45991.058291319445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45991.058291319445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45991.058291319445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45991.058291319445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45991.058291319445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45991.058291319445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45991.058291319445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45991.058291319445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45991.058291319445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45991.058291319445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45991.058291319445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45991.058291319445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45991.058291319445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45991.058291319445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45991.058291319445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45991.058291319445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45991.058291319445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45991.058291319445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45991.058291319445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45991.058291319445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45991.058291319445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45991.058291319445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45991.058291319445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45991.058291319445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45991.058291319445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45991.058291319445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45991.058291319445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45991.058291319445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45991.058291319445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45991.058291319445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45991.058291319445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45991.058291319445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45991.058291319445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45991.058291319445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45991.058291319445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45991.058291319445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45991.058291319445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45991.058291319445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45991.058291319445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45991.058291319445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45991.058291319445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45991.058291319445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45991.058291319445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45991.058291319445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45991.058291319445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45991.058291319445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45991.058291319445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45991.058291319445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45991.058291319445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45991.058291319445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45991.058291319445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45991.058291319445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45991.058291319445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45991.058291319445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45991.058291319445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45991.058291319445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45991.058291319445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45991.058291319445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45991.058291319445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45991.058291319445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45991.058291319445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45991.058291319445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45991.058291319445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45991.058291319445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45991.058291319445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45991.058291319445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45991.058291319445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45991.058291319445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45991.058291319445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45991.058291319445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45991.058291319445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45991.058291319445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45991.058291319445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45991.058291319445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45991.058291319445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45991.058291319445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45991.058291319445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45991.058291319445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45991.058291319445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45991.058291319445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45991.058291319445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45991.058291319445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45991.058291319445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45991.058291319445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45991.058291319445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45991.058291319445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45991.058291319445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45991.058291319445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45991.058291319445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45991.058291319445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45991.058291319445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45991.058291319445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45991.058291319445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45991.058291319445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45991.058291319445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45991.058291319445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45991.058291319445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45991.058291319445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45991.058291319445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45991.058291319445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45991.058291319445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45991.058291319445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45991.058291319445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45991.058291319445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45991.058291319445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45991.058291319445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45991.058291319445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45991.058291319445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45991.058291319445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45991.058291319445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45991.058291319445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45991.058291319445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45991.058291319445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45991.058291319445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45991.058291319445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45991.058291319445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45991.058291319445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45991.058291319445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45991.058291319445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45991.058291319445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45991.058291319445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45991.058291319445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45991.058291319445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45991.058291319445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45991.058291319445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45991.058291319445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45991.058291319445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45991.058291319445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45991.058291319445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45991.058291319445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45991.058291319445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45991.058291319445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45991.058291319445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45991.058291319445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45991.058291319445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45991.058291319445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45991.058291319445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45991.058291319445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45991.058291319445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45991.058291319445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45991.058291319445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45991.058291319445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45991.058291319445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45991.058291319445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45991.058291319445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45991.058291319445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45991.058291319445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45991.058291319445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45991.058291319445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45991.058291319445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45991.058291319445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45991.058291319445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45991.058291319445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45991.058291319445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45991.058291319445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45991.058291319445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45991.058291319445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45991.058291319445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45991.058291319445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45991.058291319445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45991.058291319445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45991.058291319445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45991.058291319445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45991.058291319445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45991.058291319445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45991.058291319445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45991.058291319445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45991.058291319445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45991.058291319445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45991.058291319445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45991.058291319445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45991.058291319445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45991.058291319445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45991.058291319445</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45991.058291319445</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2025-11-29T22:25:05Z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